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urflifesavingnsw.sharepoint.com/Sports/EVENTS/INTERBRANCH/2026 Caves Beach/Admin/"/>
    </mc:Choice>
  </mc:AlternateContent>
  <xr:revisionPtr revIDLastSave="166" documentId="8_{551DD513-B40C-4BCC-893E-D9FF21C1983D}" xr6:coauthVersionLast="47" xr6:coauthVersionMax="47" xr10:uidLastSave="{B8A1C09C-CF7A-4E4A-BB7C-0AC77D26ADDB}"/>
  <bookViews>
    <workbookView xWindow="-120" yWindow="-120" windowWidth="29040" windowHeight="15720" xr2:uid="{00000000-000D-0000-FFFF-FFFF00000000}"/>
  </bookViews>
  <sheets>
    <sheet name="U12" sheetId="5" r:id="rId1"/>
    <sheet name="U13" sheetId="6" r:id="rId2"/>
    <sheet name="U14" sheetId="7" r:id="rId3"/>
    <sheet name="U15" sheetId="8" r:id="rId4"/>
    <sheet name="U17" sheetId="10" r:id="rId5"/>
    <sheet name="U19" sheetId="12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2" l="1"/>
  <c r="G5" i="12"/>
  <c r="G6" i="12"/>
  <c r="G7" i="12"/>
  <c r="G8" i="12"/>
  <c r="G9" i="12"/>
  <c r="G10" i="12"/>
  <c r="G11" i="12"/>
  <c r="G12" i="12"/>
  <c r="G4" i="10"/>
  <c r="G5" i="10"/>
  <c r="G6" i="10"/>
  <c r="G7" i="10"/>
  <c r="G8" i="10"/>
  <c r="G9" i="10"/>
  <c r="G10" i="10"/>
  <c r="G11" i="10"/>
  <c r="G12" i="10"/>
  <c r="G4" i="8"/>
  <c r="G5" i="8"/>
  <c r="G6" i="8"/>
  <c r="G7" i="8"/>
  <c r="G8" i="8"/>
  <c r="G9" i="8"/>
  <c r="G10" i="8"/>
  <c r="G11" i="8"/>
  <c r="G12" i="8"/>
  <c r="G4" i="7"/>
  <c r="G5" i="7"/>
  <c r="G6" i="7"/>
  <c r="G7" i="7"/>
  <c r="G8" i="7"/>
  <c r="G9" i="7"/>
  <c r="G10" i="7"/>
  <c r="G11" i="7"/>
  <c r="G12" i="7"/>
  <c r="G4" i="6"/>
  <c r="G5" i="6"/>
  <c r="G6" i="6"/>
  <c r="G7" i="6"/>
  <c r="G8" i="6"/>
  <c r="G9" i="6"/>
  <c r="G10" i="6"/>
  <c r="G11" i="6"/>
  <c r="G12" i="6"/>
  <c r="G4" i="5"/>
  <c r="G5" i="5"/>
  <c r="G6" i="5"/>
  <c r="G7" i="5"/>
  <c r="G8" i="5"/>
  <c r="G9" i="5"/>
  <c r="G10" i="5"/>
  <c r="G11" i="5"/>
  <c r="G12" i="5"/>
</calcChain>
</file>

<file path=xl/sharedStrings.xml><?xml version="1.0" encoding="utf-8"?>
<sst xmlns="http://schemas.openxmlformats.org/spreadsheetml/2006/main" count="170" uniqueCount="31">
  <si>
    <t>#</t>
  </si>
  <si>
    <t>Full Name</t>
  </si>
  <si>
    <t>SLSA ID</t>
  </si>
  <si>
    <t>Club</t>
  </si>
  <si>
    <t>Gender (Select)</t>
  </si>
  <si>
    <t>DOB</t>
  </si>
  <si>
    <t xml:space="preserve">Age Group </t>
  </si>
  <si>
    <t>EXAMPLE</t>
  </si>
  <si>
    <t>John Smith</t>
  </si>
  <si>
    <t>Male</t>
  </si>
  <si>
    <t>Surf Race</t>
  </si>
  <si>
    <t>Board Race</t>
  </si>
  <si>
    <t>Ironperson</t>
  </si>
  <si>
    <t>Single Ski</t>
  </si>
  <si>
    <t>Mixed Board Relay</t>
  </si>
  <si>
    <t>Mixed Ski Relay</t>
  </si>
  <si>
    <t>Beach Sprint</t>
  </si>
  <si>
    <t>Beach Flags</t>
  </si>
  <si>
    <t>Mixed Sprint Relay</t>
  </si>
  <si>
    <t>Mixed Distance Relay</t>
  </si>
  <si>
    <t xml:space="preserve">Manly </t>
  </si>
  <si>
    <t>Male Cameron</t>
  </si>
  <si>
    <t>Female Cameron</t>
  </si>
  <si>
    <t>Male Board Rescue</t>
  </si>
  <si>
    <t>Female Board Rescue</t>
  </si>
  <si>
    <t>Female All Age Board</t>
  </si>
  <si>
    <t>Male All Age Board</t>
  </si>
  <si>
    <t>Male All Age Beach</t>
  </si>
  <si>
    <t>Female All Age Beach</t>
  </si>
  <si>
    <t>Mixed Taplin</t>
  </si>
  <si>
    <t>2026 NSW Interbranch Team List - (BRANCH NAME)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</si>
</sst>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14" fontId="0" fillId="0" borderId="2" xfId="0" applyNumberFormat="1" applyBorder="1" applyProtection="1">
      <protection locked="0"/>
    </xf>
    <xf numFmtId="0" fontId="0" fillId="0" borderId="3" xfId="0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208"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numFmt numFmtId="0" formatCode="General"/>
    </dxf>
    <dxf>
      <numFmt numFmtId="164" formatCode="m/d/yyyy"/>
    </dxf>
    <dxf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numFmt numFmtId="0" formatCode="General"/>
    </dxf>
    <dxf>
      <numFmt numFmtId="164" formatCode="m/d/yyyy"/>
    </dxf>
    <dxf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numFmt numFmtId="0" formatCode="General"/>
    </dxf>
    <dxf>
      <numFmt numFmtId="164" formatCode="m/d/yyyy"/>
    </dxf>
    <dxf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numFmt numFmtId="0" formatCode="General"/>
    </dxf>
    <dxf>
      <numFmt numFmtId="164" formatCode="m/d/yyyy"/>
    </dxf>
    <dxf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numFmt numFmtId="0" formatCode="General"/>
    </dxf>
    <dxf>
      <numFmt numFmtId="164" formatCode="m/d/yyyy"/>
    </dxf>
    <dxf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protection locked="0" hidden="0"/>
      <extLst>
        <ext xmlns:xfpb="http://schemas.microsoft.com/office/spreadsheetml/2022/featurepropertybag" uri="{0417FA29-78FA-4A13-93AC-8FF0FAFDF519}">
          <xfpb:DXFComplement i="0"/>
        </ext>
      </extLst>
    </dxf>
    <dxf>
      <numFmt numFmtId="0" formatCode="General"/>
    </dxf>
    <dxf>
      <numFmt numFmtId="164" formatCode="m/d/yyyy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  <bag type="DXFComplements" extRef="D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CE5B33A-6240-4E0E-A0CC-CD3F1B64FB92}" name="Table13456" displayName="Table13456" ref="A3:W12" totalsRowShown="0">
  <autoFilter ref="A3:W12" xr:uid="{4139A80F-9890-434E-9766-074F1781997B}"/>
  <tableColumns count="23">
    <tableColumn id="1" xr3:uid="{1B8944B5-9742-4F31-83A1-DFFA7129DF00}" name="#"/>
    <tableColumn id="2" xr3:uid="{925F6FD4-4750-4274-8E83-65DC5661A519}" name="Full Name"/>
    <tableColumn id="3" xr3:uid="{4CDD0F43-76F8-45E9-8F77-7E9A5DFB775A}" name="SLSA ID"/>
    <tableColumn id="4" xr3:uid="{801B0970-8067-4A61-9BDC-DAB535AB0455}" name="Club"/>
    <tableColumn id="8" xr3:uid="{12AACF02-4DFD-4F0B-BD95-6966A6205D32}" name="Gender (Select)"/>
    <tableColumn id="5" xr3:uid="{5D2172EA-8FB3-49BC-890E-EAB2A0C047CC}" name="DOB" dataDxfId="188"/>
    <tableColumn id="6" xr3:uid="{5AB6AC65-D094-4E33-BCA8-1BB64BB39F41}" name="Age Group " dataDxfId="187">
      <calculatedColumnFormula>_xlfn.LET(_xlpm.dob,F4,_xlpm.cutoff,DATE(2026,9,30),_xlpm.age,YEAR(_xlpm.cutoff)-YEAR(_xlpm.dob)-IF(_xlpm.cutoff &lt; DATE(YEAR(_xlpm.cutoff),MONTH(_xlpm.dob),DAY(_xlpm.dob)),1,0),IF(_xlpm.age=11,"U12",IF(_xlpm.age=14,"U15",IF(_xlpm.age=13,"U14",IF(_xlpm.age=12,"U13",IF(OR(_xlpm.age=15,_xlpm.age=16),"U17",""))))))</calculatedColumnFormula>
    </tableColumn>
    <tableColumn id="9" xr3:uid="{AC9E650A-BD3E-45D3-A52C-BC8F01ECB28B}" name="Surf Race" dataDxfId="186"/>
    <tableColumn id="23" xr3:uid="{ED52CAB9-C658-432A-A650-B4F0062BD481}" name="Board Race" dataDxfId="185"/>
    <tableColumn id="22" xr3:uid="{56E9B10F-7AA1-4779-B8B3-ABB913FABEFD}" name="Ironperson" dataDxfId="184"/>
    <tableColumn id="19" xr3:uid="{54F107D7-2540-4BFF-B784-6C79728B1E89}" name="Male Cameron" dataDxfId="183"/>
    <tableColumn id="17" xr3:uid="{6AF3EB13-1256-415C-8168-05EA28ADFE52}" name="Female Cameron" dataDxfId="182"/>
    <tableColumn id="18" xr3:uid="{164177AC-C22F-4B14-9007-150A8FEC0231}" name="Mixed Board Relay" dataDxfId="181"/>
    <tableColumn id="20" xr3:uid="{D0AC616E-FC20-40B3-85BB-4725553DB3FF}" name="Male Board Rescue" dataDxfId="180"/>
    <tableColumn id="16" xr3:uid="{A3180D6E-FAEB-41C9-88A6-2D3D20604E4B}" name="Female Board Rescue" dataDxfId="179"/>
    <tableColumn id="21" xr3:uid="{126EE410-63ED-4449-BC55-0A6AEE621775}" name="Female All Age Board" dataDxfId="178"/>
    <tableColumn id="15" xr3:uid="{D9800FD0-B990-4252-9E6A-D64A885AC0EB}" name="Male All Age Board" dataDxfId="177"/>
    <tableColumn id="14" xr3:uid="{E11FC1E8-57B9-470A-A09D-C5C162C44B4F}" name="Beach Sprint" dataDxfId="176"/>
    <tableColumn id="13" xr3:uid="{976F1A23-13D3-40D9-A292-2B0446929D2C}" name="Beach Flags" dataDxfId="175"/>
    <tableColumn id="11" xr3:uid="{E23D0F70-F9CD-4616-A388-822E494CA143}" name="Mixed Sprint Relay" dataDxfId="174"/>
    <tableColumn id="10" xr3:uid="{414569DF-1723-420F-BDB5-5CB9D2717E13}" name="Mixed Distance Relay" dataDxfId="173"/>
    <tableColumn id="24" xr3:uid="{4D137D77-BB6E-4A3E-B713-AA590EDB47E0}" name="Male All Age Beach" dataDxfId="172"/>
    <tableColumn id="7" xr3:uid="{BD142612-43B2-413B-98FD-065A38DEC8C6}" name="Female All Age Beach" dataDxfId="17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34E4CFC-6031-4CE2-B607-4DC3F44ABDEB}" name="Table134567" displayName="Table134567" ref="A3:W12" totalsRowShown="0">
  <autoFilter ref="A3:W12" xr:uid="{4139A80F-9890-434E-9766-074F1781997B}"/>
  <tableColumns count="23">
    <tableColumn id="1" xr3:uid="{239C40F2-8F15-46A8-B4B1-712ACEFBD804}" name="#"/>
    <tableColumn id="2" xr3:uid="{2F25800E-A88F-4A7F-97B4-8ABDBAB9F3D4}" name="Full Name"/>
    <tableColumn id="3" xr3:uid="{02DB123E-F532-4FC2-A6EE-5E93C27C9E17}" name="SLSA ID"/>
    <tableColumn id="4" xr3:uid="{05686103-F16F-455A-8487-F788F13C94DF}" name="Club"/>
    <tableColumn id="8" xr3:uid="{B6222ECD-64EC-495B-8A49-9EE6D606D155}" name="Gender (Select)"/>
    <tableColumn id="5" xr3:uid="{C52DA366-3CE1-408B-8515-290F8A301DD9}" name="DOB" dataDxfId="170"/>
    <tableColumn id="6" xr3:uid="{B01F4370-9A20-4651-9042-4629BB1266C7}" name="Age Group " dataDxfId="169">
      <calculatedColumnFormula>_xlfn.LET(_xlpm.dob,F4,_xlpm.cutoff,DATE(2026,9,30),_xlpm.age,YEAR(_xlpm.cutoff)-YEAR(_xlpm.dob)-IF(_xlpm.cutoff &lt; DATE(YEAR(_xlpm.cutoff),MONTH(_xlpm.dob),DAY(_xlpm.dob)),1,0),IF(_xlpm.age=11,"U12",IF(_xlpm.age=14,"U15",IF(_xlpm.age=13,"U14",IF(_xlpm.age=12,"U13",IF(OR(_xlpm.age=15,_xlpm.age=16),"U17",""))))))</calculatedColumnFormula>
    </tableColumn>
    <tableColumn id="9" xr3:uid="{3882A2A6-43CF-4929-9AA3-E5754569777B}" name="Surf Race" dataDxfId="168"/>
    <tableColumn id="23" xr3:uid="{19446905-CCD0-4ABA-B873-4183CA14E3D7}" name="Board Race" dataDxfId="167"/>
    <tableColumn id="22" xr3:uid="{94F3E8FA-F598-434F-9F5A-754CE14B0B34}" name="Ironperson" dataDxfId="166"/>
    <tableColumn id="19" xr3:uid="{767BF222-2163-437D-8E88-E6E0C90B0D8D}" name="Male Cameron" dataDxfId="165"/>
    <tableColumn id="17" xr3:uid="{207904C7-5E91-46D5-9C19-FD189C4543B6}" name="Female Cameron" dataDxfId="164"/>
    <tableColumn id="18" xr3:uid="{A33C1B6D-3ABA-4152-8D62-310919D49265}" name="Mixed Board Relay" dataDxfId="163"/>
    <tableColumn id="20" xr3:uid="{F2777E36-E84A-4241-86B1-8A133D2570FD}" name="Male Board Rescue" dataDxfId="162"/>
    <tableColumn id="16" xr3:uid="{F0A984DC-AFC0-444D-BCB9-0DA396194559}" name="Female Board Rescue" dataDxfId="161"/>
    <tableColumn id="21" xr3:uid="{88777D55-73C4-492F-B2D1-3C0E255C042D}" name="Female All Age Board" dataDxfId="160"/>
    <tableColumn id="15" xr3:uid="{D6EFBA39-10C7-4166-A4A0-C2C2C2491983}" name="Male All Age Board" dataDxfId="159"/>
    <tableColumn id="14" xr3:uid="{DECFC4CD-9FA1-41E5-8118-2A0CEA6F850C}" name="Beach Sprint" dataDxfId="158"/>
    <tableColumn id="13" xr3:uid="{C468801C-8277-4A53-83F2-AE7E1AC03A80}" name="Beach Flags" dataDxfId="157"/>
    <tableColumn id="11" xr3:uid="{69AB3E93-9613-4EE4-958E-8E1FA7C952DB}" name="Mixed Sprint Relay" dataDxfId="156"/>
    <tableColumn id="10" xr3:uid="{E12D69A1-0209-41CB-B765-E17EBA7410AC}" name="Mixed Distance Relay" dataDxfId="155"/>
    <tableColumn id="24" xr3:uid="{8213F2B7-E943-41F3-8401-D727BE0AA873}" name="Male All Age Beach" dataDxfId="154"/>
    <tableColumn id="7" xr3:uid="{C3880204-7793-40A4-8E09-F932404A9E7F}" name="Female All Age Beach" dataDxfId="15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DC009CE-E3F9-4889-A880-D6670B89E229}" name="Table1345678" displayName="Table1345678" ref="A3:W12" totalsRowShown="0">
  <autoFilter ref="A3:W12" xr:uid="{4139A80F-9890-434E-9766-074F1781997B}"/>
  <tableColumns count="23">
    <tableColumn id="1" xr3:uid="{45F15303-B5CD-4DC3-9A7A-F4314878CCC7}" name="#"/>
    <tableColumn id="2" xr3:uid="{A2CE6748-51E1-459F-A416-FCF46A761A0F}" name="Full Name"/>
    <tableColumn id="3" xr3:uid="{EEBAB931-82B4-4CE0-853F-23C10AEE6C36}" name="SLSA ID"/>
    <tableColumn id="4" xr3:uid="{95379942-F33F-49F6-9304-6BF578585FD9}" name="Club"/>
    <tableColumn id="8" xr3:uid="{71BADC82-186E-4B97-A40D-F56598D71BEB}" name="Gender (Select)"/>
    <tableColumn id="5" xr3:uid="{DD0DF45B-79E2-40AA-BCA0-C1561A253AD4}" name="DOB" dataDxfId="152"/>
    <tableColumn id="6" xr3:uid="{E2DCF4C9-7EE1-4C4B-B485-8144F345214C}" name="Age Group " dataDxfId="151">
      <calculatedColumnFormula>_xlfn.LET(_xlpm.dob,F4,_xlpm.cutoff,DATE(2026,9,30),_xlpm.age,YEAR(_xlpm.cutoff)-YEAR(_xlpm.dob)-IF(_xlpm.cutoff &lt; DATE(YEAR(_xlpm.cutoff),MONTH(_xlpm.dob),DAY(_xlpm.dob)),1,0),IF(_xlpm.age=11,"U12",IF(_xlpm.age=14,"U15",IF(_xlpm.age=13,"U14",IF(_xlpm.age=12,"U13",IF(OR(_xlpm.age=15,_xlpm.age=16),"U17",""))))))</calculatedColumnFormula>
    </tableColumn>
    <tableColumn id="9" xr3:uid="{A12A8AFA-4470-4222-B140-8D6A1E131DB5}" name="Surf Race" dataDxfId="150"/>
    <tableColumn id="23" xr3:uid="{5986E15F-7D75-4F1E-B43C-85BE4708E5AB}" name="Board Race" dataDxfId="149"/>
    <tableColumn id="22" xr3:uid="{9AE8ED21-D494-4B78-9AAB-E4B2731515AC}" name="Ironperson" dataDxfId="148"/>
    <tableColumn id="19" xr3:uid="{0A46597B-EF77-42F2-A0AB-612D42B9FC47}" name="Male Cameron" dataDxfId="147"/>
    <tableColumn id="17" xr3:uid="{78681D56-304D-433D-9AF6-1EDFF1DD7547}" name="Female Cameron" dataDxfId="146"/>
    <tableColumn id="18" xr3:uid="{74BBFBBE-B55E-42AB-A377-397FF7D5259A}" name="Mixed Board Relay" dataDxfId="145"/>
    <tableColumn id="20" xr3:uid="{51A72820-6277-42C7-8B84-1653CEED0282}" name="Male Board Rescue" dataDxfId="144"/>
    <tableColumn id="16" xr3:uid="{FD20E956-B79F-4540-B9B2-CD09AE51DB0E}" name="Female Board Rescue" dataDxfId="143"/>
    <tableColumn id="21" xr3:uid="{F074ACE6-0372-427F-8A55-DD90C9CC3416}" name="Female All Age Board" dataDxfId="142"/>
    <tableColumn id="15" xr3:uid="{B8ADDB2A-F7C7-41E4-A768-AE588803CB20}" name="Male All Age Board" dataDxfId="141"/>
    <tableColumn id="14" xr3:uid="{EE9CC89E-04F9-467E-A29B-2EA8A649C476}" name="Beach Sprint" dataDxfId="140"/>
    <tableColumn id="13" xr3:uid="{3FB15A17-040C-4FF8-9649-268C27D3AF69}" name="Beach Flags" dataDxfId="139"/>
    <tableColumn id="11" xr3:uid="{AB3A9D53-4DFB-41A2-A44E-B0C3A5BBE46E}" name="Mixed Sprint Relay" dataDxfId="138"/>
    <tableColumn id="10" xr3:uid="{4C38AA5A-48BE-4BB8-B162-540943C3A565}" name="Mixed Distance Relay" dataDxfId="137"/>
    <tableColumn id="24" xr3:uid="{23FBE28E-649F-43D6-A891-EA5E59A47F21}" name="Male All Age Beach" dataDxfId="136"/>
    <tableColumn id="7" xr3:uid="{9F6D1323-18A7-4BB9-ACBA-A98357AD5949}" name="Female All Age Beach" dataDxfId="13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DA13841-4577-429A-968D-E0C4E80B4B28}" name="Table13456789" displayName="Table13456789" ref="A3:W12" totalsRowShown="0">
  <autoFilter ref="A3:W12" xr:uid="{4139A80F-9890-434E-9766-074F1781997B}"/>
  <tableColumns count="23">
    <tableColumn id="1" xr3:uid="{ABBEC86D-87CE-4482-82F3-08640870CCC4}" name="#"/>
    <tableColumn id="2" xr3:uid="{F5E3D15C-0A62-47CA-AFFE-2FF376DAC472}" name="Full Name"/>
    <tableColumn id="3" xr3:uid="{2DA55901-F4DB-43ED-84FF-7A445ED6E90A}" name="SLSA ID"/>
    <tableColumn id="4" xr3:uid="{298B6D69-BCBC-4843-BE99-DBE5091A1399}" name="Club"/>
    <tableColumn id="8" xr3:uid="{813E4DFC-8652-4C8A-9C8B-77DEA3DBBEC4}" name="Gender (Select)"/>
    <tableColumn id="5" xr3:uid="{4D141B15-5A81-4D2F-B7E0-B7C777503874}" name="DOB" dataDxfId="134"/>
    <tableColumn id="6" xr3:uid="{7369D37D-2A4E-4828-BD4A-A76534879AC2}" name="Age Group " dataDxfId="133">
      <calculatedColumnFormula>_xlfn.LET(_xlpm.dob,F4,_xlpm.cutoff,DATE(2026,9,30),_xlpm.age,YEAR(_xlpm.cutoff)-YEAR(_xlpm.dob)-IF(_xlpm.cutoff &lt; DATE(YEAR(_xlpm.cutoff),MONTH(_xlpm.dob),DAY(_xlpm.dob)),1,0),IF(_xlpm.age=11,"U12",IF(_xlpm.age=14,"U15",IF(_xlpm.age=13,"U14",IF(_xlpm.age=12,"U13",IF(OR(_xlpm.age=15,_xlpm.age=16),"U17",""))))))</calculatedColumnFormula>
    </tableColumn>
    <tableColumn id="9" xr3:uid="{CFA2089A-B009-48B9-815D-A41F59CDD0B5}" name="Surf Race" dataDxfId="132"/>
    <tableColumn id="23" xr3:uid="{2F3DA727-D5F9-4658-A9BB-E6757FB79E07}" name="Board Race" dataDxfId="131"/>
    <tableColumn id="22" xr3:uid="{763FDB7F-B891-45BC-89AE-2D1EFD662A9B}" name="Ironperson" dataDxfId="130"/>
    <tableColumn id="19" xr3:uid="{3867043F-D6E6-453E-89F4-99F090A24BD1}" name="Male Cameron" dataDxfId="129"/>
    <tableColumn id="17" xr3:uid="{B55338C0-7A87-4F0B-87F9-DAB60313801E}" name="Female Cameron" dataDxfId="128"/>
    <tableColumn id="18" xr3:uid="{0FB0FF5B-AB85-4374-A966-D30F0860A045}" name="Mixed Board Relay" dataDxfId="127"/>
    <tableColumn id="20" xr3:uid="{7464520F-0D74-450D-ACEA-6C4B06BA431C}" name="Male Board Rescue" dataDxfId="126"/>
    <tableColumn id="16" xr3:uid="{D4AA7F87-9AC4-4BD7-ABAC-587ECD0F9B4F}" name="Female Board Rescue" dataDxfId="125"/>
    <tableColumn id="21" xr3:uid="{FC92505B-6FB4-464E-8B8E-1E277D050266}" name="Female All Age Board" dataDxfId="124"/>
    <tableColumn id="15" xr3:uid="{457D4F46-2D97-49A0-AE42-1951A5238A66}" name="Male All Age Board" dataDxfId="123"/>
    <tableColumn id="14" xr3:uid="{BAD76DDD-57E0-4DFA-84D1-397D00DD663F}" name="Beach Sprint" dataDxfId="122"/>
    <tableColumn id="13" xr3:uid="{06438D27-AB50-44F9-B4E7-DCFF19EB3C5B}" name="Beach Flags" dataDxfId="121"/>
    <tableColumn id="11" xr3:uid="{2D0955DF-C3D1-484A-A00F-EBDE2F624B86}" name="Mixed Sprint Relay" dataDxfId="120"/>
    <tableColumn id="10" xr3:uid="{10143E50-CF98-480A-A4EB-471C52F60E54}" name="Mixed Distance Relay" dataDxfId="119"/>
    <tableColumn id="24" xr3:uid="{90E78C98-7C57-4B34-99A1-434055807D20}" name="Male All Age Beach" dataDxfId="118"/>
    <tableColumn id="7" xr3:uid="{FAE4CA37-CCB1-415D-9450-F4E00DF3B0BB}" name="Female All Age Beach" dataDxfId="11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09CCDF5-4075-46DA-BDD4-1839A464BB13}" name="Table1345678910" displayName="Table1345678910" ref="A3:X12" totalsRowShown="0">
  <autoFilter ref="A3:X12" xr:uid="{4139A80F-9890-434E-9766-074F1781997B}"/>
  <tableColumns count="24">
    <tableColumn id="1" xr3:uid="{DD15B30B-321B-4424-95DF-7312FC1477B1}" name="#"/>
    <tableColumn id="2" xr3:uid="{F578BE63-76B0-433C-A026-3C544B99B559}" name="Full Name"/>
    <tableColumn id="3" xr3:uid="{673CB6E5-7F43-4033-874B-67AA668F1F10}" name="SLSA ID"/>
    <tableColumn id="4" xr3:uid="{C6D8402D-CCEE-4815-84F9-DF7A0A442B7C}" name="Club"/>
    <tableColumn id="8" xr3:uid="{12FD35D6-0E86-4800-8680-4F30773398EC}" name="Gender (Select)"/>
    <tableColumn id="5" xr3:uid="{65023849-23A1-4F69-91EE-63969906A611}" name="DOB" dataDxfId="116"/>
    <tableColumn id="6" xr3:uid="{DBD5AB92-5227-4C55-9C4D-E26778C61DC3}" name="Age Group " dataDxfId="115">
      <calculatedColumnFormula>_xlfn.LET(_xlpm.dob,F4,_xlpm.cutoff,DATE(2026,9,30),_xlpm.age,YEAR(_xlpm.cutoff)-YEAR(_xlpm.dob)-IF(_xlpm.cutoff &lt; DATE(YEAR(_xlpm.cutoff),MONTH(_xlpm.dob),DAY(_xlpm.dob)),1,0),IF(_xlpm.age=11,"U12",IF(_xlpm.age=14,"U15",IF(_xlpm.age=13,"U14",IF(_xlpm.age=12,"U13",IF(OR(_xlpm.age=15,_xlpm.age=16),"U17",""))))))</calculatedColumnFormula>
    </tableColumn>
    <tableColumn id="9" xr3:uid="{34C18789-834A-467A-ABD2-CCF591E0BA87}" name="Surf Race" dataDxfId="114"/>
    <tableColumn id="23" xr3:uid="{A321019A-3229-4C0B-937A-F35552DA2B0B}" name="Board Race" dataDxfId="113"/>
    <tableColumn id="22" xr3:uid="{288C23D8-F584-496A-A07C-2504FCD5F607}" name="Ironperson" dataDxfId="112"/>
    <tableColumn id="19" xr3:uid="{998B8EE3-2FAF-4112-8947-003AB14FBDBB}" name="Single Ski" dataDxfId="111"/>
    <tableColumn id="17" xr3:uid="{BF7A4931-7DCE-40CE-8E82-E1737408DC85}" name="Mixed Taplin" dataDxfId="110"/>
    <tableColumn id="25" xr3:uid="{508EE676-81C7-4567-B43F-1E04BB8A84E4}" name="Mixed Ski Relay" dataDxfId="109"/>
    <tableColumn id="18" xr3:uid="{2430249D-5C41-41CA-8E90-030FF110B363}" name="Mixed Board Relay" dataDxfId="108"/>
    <tableColumn id="20" xr3:uid="{BAF5C39E-C0B3-4981-9DFF-EBC994A16EF0}" name="Male Board Rescue" dataDxfId="107"/>
    <tableColumn id="16" xr3:uid="{60036B49-8A56-4487-98A3-6E72BC2A287C}" name="Female Board Rescue" dataDxfId="106"/>
    <tableColumn id="21" xr3:uid="{64591E29-5D13-4805-8640-CEEA54DB12BF}" name="Female All Age Board" dataDxfId="105"/>
    <tableColumn id="15" xr3:uid="{846810E6-1BFB-4D2F-9EC9-7E75A92B63DE}" name="Male All Age Board" dataDxfId="104"/>
    <tableColumn id="14" xr3:uid="{09140A69-8E50-47EA-AEAA-AD7F94975F6B}" name="Beach Sprint" dataDxfId="103"/>
    <tableColumn id="13" xr3:uid="{2E9D3139-9128-4F29-95EA-D3E268E680B0}" name="Beach Flags" dataDxfId="102"/>
    <tableColumn id="11" xr3:uid="{88A7153D-1812-45CE-8C4F-C833A97977B4}" name="Mixed Sprint Relay" dataDxfId="101"/>
    <tableColumn id="10" xr3:uid="{9970FB59-1AB9-47E4-A4BE-C8881FC8522E}" name="Mixed Distance Relay" dataDxfId="100"/>
    <tableColumn id="24" xr3:uid="{8F8F8319-5736-4D4E-9F12-DA142E47A5F1}" name="Male All Age Beach" dataDxfId="99"/>
    <tableColumn id="7" xr3:uid="{6193CE6E-8F02-4108-91E2-BBA99BDB7C16}" name="Female All Age Beach" dataDxfId="98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BA668D-81BB-4239-BA1A-D729FE17FDEF}" name="Table13456789102" displayName="Table13456789102" ref="A3:X12" totalsRowShown="0">
  <autoFilter ref="A3:X12" xr:uid="{4139A80F-9890-434E-9766-074F1781997B}"/>
  <tableColumns count="24">
    <tableColumn id="1" xr3:uid="{8B220BCD-2A3D-4304-B1A9-4BBD7FA7E016}" name="#"/>
    <tableColumn id="2" xr3:uid="{E5BD0AC2-D281-418F-A0D9-C9ED5B5C86CD}" name="Full Name"/>
    <tableColumn id="3" xr3:uid="{3B0C4E50-F4E8-4D71-A132-B9CA47705D76}" name="SLSA ID"/>
    <tableColumn id="4" xr3:uid="{9C69F6C8-16ED-4987-B3BE-F91C235F79A1}" name="Club"/>
    <tableColumn id="8" xr3:uid="{6AFBB246-339C-42F1-88B2-DA9B00790537}" name="Gender (Select)"/>
    <tableColumn id="5" xr3:uid="{2DCDF299-D3AF-444E-B559-D1F6A9CC9D3A}" name="DOB" dataDxfId="207"/>
    <tableColumn id="6" xr3:uid="{DFDBA728-6429-46DD-A36D-B9FAEDAB691C}" name="Age Group " dataDxfId="206">
      <calculatedColumnFormula>_xlfn.LET(_xlpm.dob,F4,_xlpm.cutoff,DATE(2026,9,30),_xlpm.age,YEAR(_xlpm.cutoff)-YEAR(_xlpm.dob)-IF(_xlpm.cutoff&lt;DATE(YEAR(_xlpm.cutoff),MONTH(_xlpm.dob),DAY(_xlpm.dob)),1,0),IF(_xlpm.age=11,"U12",IF(_xlpm.age=14,"U15",IF(_xlpm.age=13,"U14",IF(_xlpm.age=12,"U13",IF(OR(_xlpm.age=15,_xlpm.age=16),"U17",IF(OR(_xlpm.age=17,_xlpm.age=18),"U19","")))))))</calculatedColumnFormula>
    </tableColumn>
    <tableColumn id="9" xr3:uid="{AA7F011A-87CD-4673-8D2A-9E7588D0857A}" name="Surf Race" dataDxfId="205"/>
    <tableColumn id="23" xr3:uid="{44F7149E-0DB3-4E18-A40E-FE818493C7E4}" name="Board Race" dataDxfId="204"/>
    <tableColumn id="22" xr3:uid="{A3A6BADD-5CA1-4677-BF00-F4D6FF242A8D}" name="Ironperson" dataDxfId="203"/>
    <tableColumn id="19" xr3:uid="{8050DE1A-F767-4F43-9BA3-A00CED08F97E}" name="Single Ski" dataDxfId="202"/>
    <tableColumn id="17" xr3:uid="{C3069EC4-ACD4-4227-8832-CCF1800D06C7}" name="Mixed Taplin" dataDxfId="201"/>
    <tableColumn id="25" xr3:uid="{93974CCF-F6B0-44C3-A1AA-92EED0BB6C05}" name="Mixed Ski Relay" dataDxfId="200"/>
    <tableColumn id="18" xr3:uid="{96068B19-CE98-4CD2-8A05-B3AE9FB59CE7}" name="Mixed Board Relay" dataDxfId="199"/>
    <tableColumn id="20" xr3:uid="{A0CBF32E-D175-47B8-A99D-F025B5B373E0}" name="Male Board Rescue" dataDxfId="198"/>
    <tableColumn id="16" xr3:uid="{EFD81C4A-744A-428D-9FB1-155CCBF20B9E}" name="Female Board Rescue" dataDxfId="197"/>
    <tableColumn id="21" xr3:uid="{69AD742F-B0B0-48DF-9770-F0B51F1CEF48}" name="Female All Age Board" dataDxfId="196"/>
    <tableColumn id="15" xr3:uid="{46E95EE7-76C6-4D2E-9787-554714BCE805}" name="Male All Age Board" dataDxfId="195"/>
    <tableColumn id="14" xr3:uid="{172399A7-3BF5-4366-82B0-879D0D6C6641}" name="Beach Sprint" dataDxfId="194"/>
    <tableColumn id="13" xr3:uid="{77BFD35C-F56D-4C02-B4FD-B7C12664ECB0}" name="Beach Flags" dataDxfId="193"/>
    <tableColumn id="11" xr3:uid="{E4B117D2-7B63-4727-9D86-C0EA0AFF6AEC}" name="Mixed Sprint Relay" dataDxfId="192"/>
    <tableColumn id="10" xr3:uid="{33321C53-4F66-4EB5-8D6B-A3731F895983}" name="Mixed Distance Relay" dataDxfId="191"/>
    <tableColumn id="24" xr3:uid="{2D12D5E4-F87B-4479-86B5-3E1C89DE889F}" name="Male All Age Beach" dataDxfId="190"/>
    <tableColumn id="7" xr3:uid="{2258513D-1A6F-41C4-98F0-615D452DCB47}" name="Female All Age Beach" dataDxfId="18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E8AA3-8F41-4339-B2C7-649E03CE190A}">
  <dimension ref="A1:W12"/>
  <sheetViews>
    <sheetView tabSelected="1" zoomScale="85" zoomScaleNormal="85" workbookViewId="0">
      <selection activeCell="H5" sqref="H5"/>
    </sheetView>
  </sheetViews>
  <sheetFormatPr defaultRowHeight="15" x14ac:dyDescent="0.25"/>
  <cols>
    <col min="1" max="1" width="11.5703125" style="2" bestFit="1" customWidth="1"/>
    <col min="2" max="2" width="20.28515625" style="2" customWidth="1"/>
    <col min="3" max="3" width="10.28515625" style="2" bestFit="1" customWidth="1"/>
    <col min="4" max="5" width="15.140625" style="2" customWidth="1"/>
    <col min="6" max="6" width="13.42578125" style="3" customWidth="1"/>
    <col min="7" max="7" width="12.85546875" style="2" bestFit="1" customWidth="1"/>
    <col min="8" max="8" width="11.85546875" style="2" bestFit="1" customWidth="1"/>
    <col min="9" max="9" width="13.28515625" style="2" bestFit="1" customWidth="1"/>
    <col min="10" max="10" width="13.140625" style="2" bestFit="1" customWidth="1"/>
    <col min="11" max="11" width="17.140625" style="2" bestFit="1" customWidth="1"/>
    <col min="12" max="12" width="17.140625" style="2" customWidth="1"/>
    <col min="13" max="13" width="20" style="2" bestFit="1" customWidth="1"/>
    <col min="14" max="14" width="20.5703125" style="2" bestFit="1" customWidth="1"/>
    <col min="15" max="15" width="22.85546875" style="2" bestFit="1" customWidth="1"/>
    <col min="16" max="16" width="22.85546875" style="2" customWidth="1"/>
    <col min="17" max="17" width="20.5703125" style="2" bestFit="1" customWidth="1"/>
    <col min="18" max="18" width="14.5703125" style="2" bestFit="1" customWidth="1"/>
    <col min="19" max="19" width="13.7109375" style="2" bestFit="1" customWidth="1"/>
    <col min="20" max="20" width="20.28515625" style="2" bestFit="1" customWidth="1"/>
    <col min="21" max="21" width="22.85546875" style="2" bestFit="1" customWidth="1"/>
    <col min="22" max="22" width="22.85546875" style="2" customWidth="1"/>
    <col min="23" max="23" width="20.85546875" style="2" bestFit="1" customWidth="1"/>
    <col min="24" max="16384" width="9.140625" style="2"/>
  </cols>
  <sheetData>
    <row r="1" spans="1:23" ht="19.5" thickBot="1" x14ac:dyDescent="0.35">
      <c r="A1" s="9" t="s">
        <v>30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1"/>
    </row>
    <row r="3" spans="1:23" ht="15.75" thickBo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  <c r="G3" t="s">
        <v>6</v>
      </c>
      <c r="H3" s="2" t="s">
        <v>10</v>
      </c>
      <c r="I3" s="2" t="s">
        <v>11</v>
      </c>
      <c r="J3" s="2" t="s">
        <v>12</v>
      </c>
      <c r="K3" s="2" t="s">
        <v>21</v>
      </c>
      <c r="L3" s="2" t="s">
        <v>22</v>
      </c>
      <c r="M3" s="2" t="s">
        <v>14</v>
      </c>
      <c r="N3" s="2" t="s">
        <v>23</v>
      </c>
      <c r="O3" s="2" t="s">
        <v>24</v>
      </c>
      <c r="P3" s="2" t="s">
        <v>25</v>
      </c>
      <c r="Q3" s="2" t="s">
        <v>26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27</v>
      </c>
      <c r="W3" s="2" t="s">
        <v>28</v>
      </c>
    </row>
    <row r="4" spans="1:23" ht="15.75" thickBot="1" x14ac:dyDescent="0.3">
      <c r="A4" s="4" t="s">
        <v>7</v>
      </c>
      <c r="B4" s="5" t="s">
        <v>8</v>
      </c>
      <c r="C4" s="5">
        <v>123456</v>
      </c>
      <c r="D4" s="5" t="s">
        <v>20</v>
      </c>
      <c r="E4" s="5" t="s">
        <v>9</v>
      </c>
      <c r="F4" s="6">
        <v>42005</v>
      </c>
      <c r="G4" s="1" t="str">
        <f t="shared" ref="G4:G12" si="0">_xlfn.LET(_xlpm.dob,F4,_xlpm.cutoff,DATE(2026,9,30),_xlpm.age,YEAR(_xlpm.cutoff)-YEAR(_xlpm.dob)-IF(_xlpm.cutoff &lt; DATE(YEAR(_xlpm.cutoff),MONTH(_xlpm.dob),DAY(_xlpm.dob)),1,0),IF(_xlpm.age=11,"U12",IF(_xlpm.age=14,"U15",IF(_xlpm.age=13,"U14",IF(_xlpm.age=12,"U13",IF(OR(_xlpm.age=15,_xlpm.age=16),"U17",""))))))</f>
        <v>U12</v>
      </c>
      <c r="H4" s="7" t="b">
        <v>1</v>
      </c>
      <c r="I4" s="7" t="b">
        <v>0</v>
      </c>
      <c r="J4" s="7" t="b">
        <v>0</v>
      </c>
      <c r="K4" s="7" t="b">
        <v>0</v>
      </c>
      <c r="L4" s="7" t="b">
        <v>0</v>
      </c>
      <c r="M4" s="7" t="b">
        <v>0</v>
      </c>
      <c r="N4" s="7" t="b">
        <v>0</v>
      </c>
      <c r="O4" s="7" t="b">
        <v>0</v>
      </c>
      <c r="P4" s="7" t="b">
        <v>0</v>
      </c>
      <c r="Q4" s="7" t="b">
        <v>1</v>
      </c>
      <c r="R4" s="7" t="b">
        <v>0</v>
      </c>
      <c r="S4" s="7" t="b">
        <v>0</v>
      </c>
      <c r="T4" s="7" t="b">
        <v>0</v>
      </c>
      <c r="U4" s="7" t="b">
        <v>0</v>
      </c>
      <c r="V4" s="7" t="b">
        <v>0</v>
      </c>
      <c r="W4" s="7" t="b">
        <v>0</v>
      </c>
    </row>
    <row r="5" spans="1:23" x14ac:dyDescent="0.25">
      <c r="A5" s="2">
        <v>1</v>
      </c>
      <c r="G5" t="str">
        <f t="shared" si="0"/>
        <v/>
      </c>
      <c r="H5" s="8" t="b">
        <v>0</v>
      </c>
      <c r="I5" s="8" t="b">
        <v>0</v>
      </c>
      <c r="J5" s="8" t="b">
        <v>0</v>
      </c>
      <c r="K5" s="8" t="b">
        <v>0</v>
      </c>
      <c r="L5" s="8" t="b">
        <v>0</v>
      </c>
      <c r="M5" s="8" t="b">
        <v>0</v>
      </c>
      <c r="N5" s="8" t="b">
        <v>0</v>
      </c>
      <c r="O5" s="8" t="b">
        <v>0</v>
      </c>
      <c r="P5" s="8" t="b">
        <v>0</v>
      </c>
      <c r="Q5" s="8" t="b">
        <v>0</v>
      </c>
      <c r="R5" s="8" t="b">
        <v>0</v>
      </c>
      <c r="S5" s="8" t="b">
        <v>0</v>
      </c>
      <c r="T5" s="8" t="b">
        <v>0</v>
      </c>
      <c r="U5" s="8" t="b">
        <v>0</v>
      </c>
      <c r="V5" s="8" t="b">
        <v>0</v>
      </c>
      <c r="W5" s="8" t="b">
        <v>0</v>
      </c>
    </row>
    <row r="6" spans="1:23" x14ac:dyDescent="0.25">
      <c r="A6" s="2">
        <v>2</v>
      </c>
      <c r="G6" t="str">
        <f t="shared" si="0"/>
        <v/>
      </c>
      <c r="H6" s="8" t="b">
        <v>0</v>
      </c>
      <c r="I6" s="8" t="b">
        <v>0</v>
      </c>
      <c r="J6" s="8" t="b">
        <v>0</v>
      </c>
      <c r="K6" s="8" t="b">
        <v>0</v>
      </c>
      <c r="L6" s="8" t="b">
        <v>0</v>
      </c>
      <c r="M6" s="8" t="b">
        <v>0</v>
      </c>
      <c r="N6" s="8" t="b">
        <v>0</v>
      </c>
      <c r="O6" s="8" t="b">
        <v>0</v>
      </c>
      <c r="P6" s="8" t="b">
        <v>0</v>
      </c>
      <c r="Q6" s="8" t="b">
        <v>0</v>
      </c>
      <c r="R6" s="8" t="b">
        <v>0</v>
      </c>
      <c r="S6" s="8" t="b">
        <v>0</v>
      </c>
      <c r="T6" s="8" t="b">
        <v>0</v>
      </c>
      <c r="U6" s="8" t="b">
        <v>0</v>
      </c>
      <c r="V6" s="8" t="b">
        <v>0</v>
      </c>
      <c r="W6" s="8" t="b">
        <v>0</v>
      </c>
    </row>
    <row r="7" spans="1:23" x14ac:dyDescent="0.25">
      <c r="A7" s="2">
        <v>3</v>
      </c>
      <c r="G7" t="str">
        <f t="shared" si="0"/>
        <v/>
      </c>
      <c r="H7" s="8" t="b">
        <v>0</v>
      </c>
      <c r="I7" s="8" t="b">
        <v>0</v>
      </c>
      <c r="J7" s="8" t="b">
        <v>0</v>
      </c>
      <c r="K7" s="8" t="b">
        <v>0</v>
      </c>
      <c r="L7" s="8" t="b">
        <v>0</v>
      </c>
      <c r="M7" s="8" t="b">
        <v>0</v>
      </c>
      <c r="N7" s="8" t="b">
        <v>0</v>
      </c>
      <c r="O7" s="8" t="b">
        <v>0</v>
      </c>
      <c r="P7" s="8" t="b">
        <v>0</v>
      </c>
      <c r="Q7" s="8" t="b">
        <v>0</v>
      </c>
      <c r="R7" s="8" t="b">
        <v>0</v>
      </c>
      <c r="S7" s="8" t="b">
        <v>0</v>
      </c>
      <c r="T7" s="8" t="b">
        <v>0</v>
      </c>
      <c r="U7" s="8" t="b">
        <v>0</v>
      </c>
      <c r="V7" s="8" t="b">
        <v>0</v>
      </c>
      <c r="W7" s="8" t="b">
        <v>0</v>
      </c>
    </row>
    <row r="8" spans="1:23" x14ac:dyDescent="0.25">
      <c r="A8" s="2">
        <v>4</v>
      </c>
      <c r="G8" t="str">
        <f t="shared" si="0"/>
        <v/>
      </c>
      <c r="H8" s="8" t="b">
        <v>0</v>
      </c>
      <c r="I8" s="8" t="b">
        <v>0</v>
      </c>
      <c r="J8" s="8" t="b">
        <v>0</v>
      </c>
      <c r="K8" s="8" t="b">
        <v>0</v>
      </c>
      <c r="L8" s="8" t="b">
        <v>0</v>
      </c>
      <c r="M8" s="8" t="b">
        <v>0</v>
      </c>
      <c r="N8" s="8" t="b">
        <v>0</v>
      </c>
      <c r="O8" s="8" t="b">
        <v>0</v>
      </c>
      <c r="P8" s="8" t="b">
        <v>0</v>
      </c>
      <c r="Q8" s="8" t="b">
        <v>0</v>
      </c>
      <c r="R8" s="8" t="b">
        <v>0</v>
      </c>
      <c r="S8" s="8" t="b">
        <v>0</v>
      </c>
      <c r="T8" s="8" t="b">
        <v>0</v>
      </c>
      <c r="U8" s="8" t="b">
        <v>0</v>
      </c>
      <c r="V8" s="8" t="b">
        <v>0</v>
      </c>
      <c r="W8" s="8" t="b">
        <v>0</v>
      </c>
    </row>
    <row r="9" spans="1:23" x14ac:dyDescent="0.25">
      <c r="A9" s="2">
        <v>5</v>
      </c>
      <c r="G9" t="str">
        <f t="shared" si="0"/>
        <v/>
      </c>
      <c r="H9" s="8" t="b">
        <v>0</v>
      </c>
      <c r="I9" s="8" t="b">
        <v>0</v>
      </c>
      <c r="J9" s="8" t="b">
        <v>0</v>
      </c>
      <c r="K9" s="8" t="b">
        <v>0</v>
      </c>
      <c r="L9" s="8" t="b">
        <v>0</v>
      </c>
      <c r="M9" s="8" t="b">
        <v>0</v>
      </c>
      <c r="N9" s="8" t="b">
        <v>0</v>
      </c>
      <c r="O9" s="8" t="b">
        <v>0</v>
      </c>
      <c r="P9" s="8" t="b">
        <v>0</v>
      </c>
      <c r="Q9" s="8" t="b">
        <v>0</v>
      </c>
      <c r="R9" s="8" t="b">
        <v>0</v>
      </c>
      <c r="S9" s="8" t="b">
        <v>0</v>
      </c>
      <c r="T9" s="8" t="b">
        <v>0</v>
      </c>
      <c r="U9" s="8" t="b">
        <v>0</v>
      </c>
      <c r="V9" s="8" t="b">
        <v>0</v>
      </c>
      <c r="W9" s="8" t="b">
        <v>0</v>
      </c>
    </row>
    <row r="10" spans="1:23" x14ac:dyDescent="0.25">
      <c r="A10" s="2">
        <v>6</v>
      </c>
      <c r="G10" t="str">
        <f t="shared" si="0"/>
        <v/>
      </c>
      <c r="H10" s="8" t="b">
        <v>0</v>
      </c>
      <c r="I10" s="8" t="b">
        <v>0</v>
      </c>
      <c r="J10" s="8" t="b">
        <v>0</v>
      </c>
      <c r="K10" s="8" t="b">
        <v>0</v>
      </c>
      <c r="L10" s="8" t="b">
        <v>0</v>
      </c>
      <c r="M10" s="8" t="b">
        <v>0</v>
      </c>
      <c r="N10" s="8" t="b">
        <v>0</v>
      </c>
      <c r="O10" s="8" t="b">
        <v>0</v>
      </c>
      <c r="P10" s="8" t="b">
        <v>0</v>
      </c>
      <c r="Q10" s="8" t="b">
        <v>0</v>
      </c>
      <c r="R10" s="8" t="b">
        <v>0</v>
      </c>
      <c r="S10" s="8" t="b">
        <v>0</v>
      </c>
      <c r="T10" s="8" t="b">
        <v>0</v>
      </c>
      <c r="U10" s="8" t="b">
        <v>0</v>
      </c>
      <c r="V10" s="8" t="b">
        <v>0</v>
      </c>
      <c r="W10" s="8" t="b">
        <v>0</v>
      </c>
    </row>
    <row r="11" spans="1:23" x14ac:dyDescent="0.25">
      <c r="A11" s="2">
        <v>7</v>
      </c>
      <c r="G11" t="str">
        <f t="shared" si="0"/>
        <v/>
      </c>
      <c r="H11" s="8" t="b">
        <v>0</v>
      </c>
      <c r="I11" s="8" t="b">
        <v>0</v>
      </c>
      <c r="J11" s="8" t="b">
        <v>0</v>
      </c>
      <c r="K11" s="8" t="b">
        <v>0</v>
      </c>
      <c r="L11" s="8" t="b">
        <v>0</v>
      </c>
      <c r="M11" s="8" t="b">
        <v>0</v>
      </c>
      <c r="N11" s="8" t="b">
        <v>0</v>
      </c>
      <c r="O11" s="8" t="b">
        <v>0</v>
      </c>
      <c r="P11" s="8" t="b">
        <v>0</v>
      </c>
      <c r="Q11" s="8" t="b">
        <v>0</v>
      </c>
      <c r="R11" s="8" t="b">
        <v>0</v>
      </c>
      <c r="S11" s="8" t="b">
        <v>0</v>
      </c>
      <c r="T11" s="8" t="b">
        <v>0</v>
      </c>
      <c r="U11" s="8" t="b">
        <v>0</v>
      </c>
      <c r="V11" s="8" t="b">
        <v>0</v>
      </c>
      <c r="W11" s="8" t="b">
        <v>0</v>
      </c>
    </row>
    <row r="12" spans="1:23" x14ac:dyDescent="0.25">
      <c r="A12" s="2">
        <v>8</v>
      </c>
      <c r="G12" t="str">
        <f t="shared" si="0"/>
        <v/>
      </c>
      <c r="H12" s="8" t="b">
        <v>0</v>
      </c>
      <c r="I12" s="8" t="b">
        <v>0</v>
      </c>
      <c r="J12" s="8" t="b">
        <v>0</v>
      </c>
      <c r="K12" s="8" t="b">
        <v>0</v>
      </c>
      <c r="L12" s="8" t="b">
        <v>0</v>
      </c>
      <c r="M12" s="8" t="b">
        <v>0</v>
      </c>
      <c r="N12" s="8" t="b">
        <v>0</v>
      </c>
      <c r="O12" s="8" t="b">
        <v>0</v>
      </c>
      <c r="P12" s="8" t="b">
        <v>0</v>
      </c>
      <c r="Q12" s="8" t="b">
        <v>0</v>
      </c>
      <c r="R12" s="8" t="b">
        <v>0</v>
      </c>
      <c r="S12" s="8" t="b">
        <v>0</v>
      </c>
      <c r="T12" s="8" t="b">
        <v>0</v>
      </c>
      <c r="U12" s="8" t="b">
        <v>0</v>
      </c>
      <c r="V12" s="8" t="b">
        <v>0</v>
      </c>
      <c r="W12" s="8" t="b">
        <v>0</v>
      </c>
    </row>
  </sheetData>
  <sheetProtection algorithmName="SHA-512" hashValue="+uGL6qfiL/87ZJ+wFJItCbomHBr/w9W5EX8UqjcXIdqcwum02SDOdEAPe4AxpPDQdV21SsuQ+yg2o+AVMS6+eQ==" saltValue="aGEqo5LurpvIGAcMPzXQSw==" spinCount="100000" sheet="1" objects="1" scenarios="1" selectLockedCells="1"/>
  <mergeCells count="1">
    <mergeCell ref="A1:W1"/>
  </mergeCells>
  <conditionalFormatting sqref="H3">
    <cfRule type="expression" dxfId="97" priority="17">
      <formula>COUNTIF($H$5:$H$12,TRUE)&gt;4</formula>
    </cfRule>
  </conditionalFormatting>
  <conditionalFormatting sqref="I3">
    <cfRule type="expression" dxfId="96" priority="16">
      <formula>COUNTIF($I$5:$I$12,TRUE)&gt;4</formula>
    </cfRule>
  </conditionalFormatting>
  <conditionalFormatting sqref="J3">
    <cfRule type="expression" dxfId="95" priority="15">
      <formula>COUNTIF($J$5:$J$12,TRUE)&gt;4</formula>
    </cfRule>
  </conditionalFormatting>
  <conditionalFormatting sqref="K3">
    <cfRule type="expression" dxfId="94" priority="14">
      <formula>COUNTIF($K$5:$K$12,TRUE)&gt;3</formula>
    </cfRule>
  </conditionalFormatting>
  <conditionalFormatting sqref="L3">
    <cfRule type="expression" dxfId="93" priority="13">
      <formula>COUNTIF($L$5:$L$12,TRUE)&gt;3</formula>
    </cfRule>
  </conditionalFormatting>
  <conditionalFormatting sqref="M3">
    <cfRule type="expression" dxfId="92" priority="12">
      <formula>COUNTIF($M$5:$M$12,TRUE)&gt;2</formula>
    </cfRule>
  </conditionalFormatting>
  <conditionalFormatting sqref="N3">
    <cfRule type="expression" dxfId="91" priority="11">
      <formula>COUNTIF($N$5:$N$12,TRUE)&gt;2</formula>
    </cfRule>
  </conditionalFormatting>
  <conditionalFormatting sqref="O3">
    <cfRule type="expression" dxfId="90" priority="10">
      <formula>COUNTIF($O$5:$O$12,TRUE)&gt;2</formula>
    </cfRule>
  </conditionalFormatting>
  <conditionalFormatting sqref="P3">
    <cfRule type="expression" dxfId="89" priority="9">
      <formula>COUNTIF($P$5:$P$12,TRUE)&gt;1</formula>
    </cfRule>
  </conditionalFormatting>
  <conditionalFormatting sqref="Q3">
    <cfRule type="expression" dxfId="88" priority="8">
      <formula>COUNTIF($Q$5:$Q$12,TRUE)&gt;1</formula>
    </cfRule>
  </conditionalFormatting>
  <conditionalFormatting sqref="R3">
    <cfRule type="expression" dxfId="87" priority="7">
      <formula>COUNTIF($R$5:$R$12,TRUE)&gt;2</formula>
    </cfRule>
  </conditionalFormatting>
  <conditionalFormatting sqref="S3">
    <cfRule type="expression" dxfId="86" priority="6">
      <formula>COUNTIF($S$5:$S$12,TRUE)&gt;2</formula>
    </cfRule>
  </conditionalFormatting>
  <conditionalFormatting sqref="T3">
    <cfRule type="expression" dxfId="85" priority="4">
      <formula>COUNTIF($T$5:$T$12,TRUE)&gt;4</formula>
    </cfRule>
  </conditionalFormatting>
  <conditionalFormatting sqref="U3">
    <cfRule type="expression" dxfId="84" priority="3">
      <formula>COUNTIF($U$5:$U$12,TRUE)&gt;2</formula>
    </cfRule>
  </conditionalFormatting>
  <conditionalFormatting sqref="V3">
    <cfRule type="expression" dxfId="83" priority="2">
      <formula>COUNTIF($V$5:$V$12,TRUE)&gt;1</formula>
    </cfRule>
  </conditionalFormatting>
  <conditionalFormatting sqref="W3">
    <cfRule type="expression" dxfId="82" priority="1">
      <formula>COUNTIF($W$5:$W$12,TRUE)&gt;1</formula>
    </cfRule>
  </conditionalFormatting>
  <dataValidations count="1">
    <dataValidation type="list" allowBlank="1" showInputMessage="1" showErrorMessage="1" sqref="E4:E12" xr:uid="{06FAE923-85A1-40EF-A594-4DDAB4288257}">
      <formula1>"Male,Female"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35891-64BA-4D35-9A43-49C405299D8A}">
  <dimension ref="A1:W12"/>
  <sheetViews>
    <sheetView zoomScale="85" zoomScaleNormal="85" workbookViewId="0">
      <selection activeCell="J19" sqref="J19"/>
    </sheetView>
  </sheetViews>
  <sheetFormatPr defaultRowHeight="15" x14ac:dyDescent="0.25"/>
  <cols>
    <col min="1" max="1" width="11.5703125" style="2" bestFit="1" customWidth="1"/>
    <col min="2" max="2" width="20.28515625" style="2" customWidth="1"/>
    <col min="3" max="3" width="10.28515625" style="2" bestFit="1" customWidth="1"/>
    <col min="4" max="5" width="15.140625" style="2" customWidth="1"/>
    <col min="6" max="6" width="13.42578125" style="3" customWidth="1"/>
    <col min="7" max="7" width="12.85546875" style="2" bestFit="1" customWidth="1"/>
    <col min="8" max="8" width="11.85546875" style="2" bestFit="1" customWidth="1"/>
    <col min="9" max="9" width="13.28515625" style="2" bestFit="1" customWidth="1"/>
    <col min="10" max="10" width="13.140625" style="2" bestFit="1" customWidth="1"/>
    <col min="11" max="11" width="17.140625" style="2" bestFit="1" customWidth="1"/>
    <col min="12" max="12" width="17.140625" style="2" customWidth="1"/>
    <col min="13" max="13" width="20" style="2" bestFit="1" customWidth="1"/>
    <col min="14" max="14" width="20.5703125" style="2" bestFit="1" customWidth="1"/>
    <col min="15" max="15" width="22.85546875" style="2" bestFit="1" customWidth="1"/>
    <col min="16" max="16" width="22.85546875" style="2" customWidth="1"/>
    <col min="17" max="17" width="20.5703125" style="2" bestFit="1" customWidth="1"/>
    <col min="18" max="18" width="14.5703125" style="2" bestFit="1" customWidth="1"/>
    <col min="19" max="19" width="13.7109375" style="2" bestFit="1" customWidth="1"/>
    <col min="20" max="20" width="20.28515625" style="2" bestFit="1" customWidth="1"/>
    <col min="21" max="21" width="22.85546875" style="2" bestFit="1" customWidth="1"/>
    <col min="22" max="22" width="22.85546875" style="2" customWidth="1"/>
    <col min="23" max="23" width="20.85546875" style="2" bestFit="1" customWidth="1"/>
    <col min="24" max="16384" width="9.140625" style="2"/>
  </cols>
  <sheetData>
    <row r="1" spans="1:23" ht="19.5" thickBot="1" x14ac:dyDescent="0.35">
      <c r="A1" s="9" t="s">
        <v>30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1"/>
    </row>
    <row r="3" spans="1:23" ht="15.75" thickBo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  <c r="G3" t="s">
        <v>6</v>
      </c>
      <c r="H3" s="2" t="s">
        <v>10</v>
      </c>
      <c r="I3" s="2" t="s">
        <v>11</v>
      </c>
      <c r="J3" s="2" t="s">
        <v>12</v>
      </c>
      <c r="K3" s="2" t="s">
        <v>21</v>
      </c>
      <c r="L3" s="2" t="s">
        <v>22</v>
      </c>
      <c r="M3" s="2" t="s">
        <v>14</v>
      </c>
      <c r="N3" s="2" t="s">
        <v>23</v>
      </c>
      <c r="O3" s="2" t="s">
        <v>24</v>
      </c>
      <c r="P3" s="2" t="s">
        <v>25</v>
      </c>
      <c r="Q3" s="2" t="s">
        <v>26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27</v>
      </c>
      <c r="W3" s="2" t="s">
        <v>28</v>
      </c>
    </row>
    <row r="4" spans="1:23" ht="15.75" thickBot="1" x14ac:dyDescent="0.3">
      <c r="A4" s="4" t="s">
        <v>7</v>
      </c>
      <c r="B4" s="5" t="s">
        <v>8</v>
      </c>
      <c r="C4" s="5">
        <v>123456</v>
      </c>
      <c r="D4" s="5" t="s">
        <v>20</v>
      </c>
      <c r="E4" s="5" t="s">
        <v>9</v>
      </c>
      <c r="F4" s="6">
        <v>41640</v>
      </c>
      <c r="G4" s="1" t="str">
        <f t="shared" ref="G4:G12" si="0">_xlfn.LET(_xlpm.dob,F4,_xlpm.cutoff,DATE(2026,9,30),_xlpm.age,YEAR(_xlpm.cutoff)-YEAR(_xlpm.dob)-IF(_xlpm.cutoff &lt; DATE(YEAR(_xlpm.cutoff),MONTH(_xlpm.dob),DAY(_xlpm.dob)),1,0),IF(_xlpm.age=11,"U12",IF(_xlpm.age=14,"U15",IF(_xlpm.age=13,"U14",IF(_xlpm.age=12,"U13",IF(OR(_xlpm.age=15,_xlpm.age=16),"U17",""))))))</f>
        <v>U13</v>
      </c>
      <c r="H4" s="7" t="b">
        <v>1</v>
      </c>
      <c r="I4" s="7" t="b">
        <v>0</v>
      </c>
      <c r="J4" s="7" t="b">
        <v>0</v>
      </c>
      <c r="K4" s="7" t="b">
        <v>0</v>
      </c>
      <c r="L4" s="7" t="b">
        <v>0</v>
      </c>
      <c r="M4" s="7" t="b">
        <v>0</v>
      </c>
      <c r="N4" s="7" t="b">
        <v>0</v>
      </c>
      <c r="O4" s="7" t="b">
        <v>0</v>
      </c>
      <c r="P4" s="7" t="b">
        <v>0</v>
      </c>
      <c r="Q4" s="7" t="b">
        <v>1</v>
      </c>
      <c r="R4" s="7" t="b">
        <v>0</v>
      </c>
      <c r="S4" s="7" t="b">
        <v>0</v>
      </c>
      <c r="T4" s="7" t="b">
        <v>0</v>
      </c>
      <c r="U4" s="7" t="b">
        <v>0</v>
      </c>
      <c r="V4" s="7" t="b">
        <v>0</v>
      </c>
      <c r="W4" s="7" t="b">
        <v>0</v>
      </c>
    </row>
    <row r="5" spans="1:23" x14ac:dyDescent="0.25">
      <c r="A5" s="2">
        <v>1</v>
      </c>
      <c r="G5" t="str">
        <f t="shared" si="0"/>
        <v/>
      </c>
      <c r="H5" s="8" t="b">
        <v>0</v>
      </c>
      <c r="I5" s="8" t="b">
        <v>0</v>
      </c>
      <c r="J5" s="8" t="b">
        <v>0</v>
      </c>
      <c r="K5" s="8" t="b">
        <v>0</v>
      </c>
      <c r="L5" s="8" t="b">
        <v>0</v>
      </c>
      <c r="M5" s="8" t="b">
        <v>0</v>
      </c>
      <c r="N5" s="8" t="b">
        <v>0</v>
      </c>
      <c r="O5" s="8" t="b">
        <v>0</v>
      </c>
      <c r="P5" s="8" t="b">
        <v>0</v>
      </c>
      <c r="Q5" s="8" t="b">
        <v>0</v>
      </c>
      <c r="R5" s="8" t="b">
        <v>0</v>
      </c>
      <c r="S5" s="8" t="b">
        <v>0</v>
      </c>
      <c r="T5" s="8" t="b">
        <v>0</v>
      </c>
      <c r="U5" s="8" t="b">
        <v>0</v>
      </c>
      <c r="V5" s="8" t="b">
        <v>0</v>
      </c>
      <c r="W5" s="8" t="b">
        <v>0</v>
      </c>
    </row>
    <row r="6" spans="1:23" x14ac:dyDescent="0.25">
      <c r="A6" s="2">
        <v>2</v>
      </c>
      <c r="G6" t="str">
        <f t="shared" si="0"/>
        <v/>
      </c>
      <c r="H6" s="8" t="b">
        <v>0</v>
      </c>
      <c r="I6" s="8" t="b">
        <v>0</v>
      </c>
      <c r="J6" s="8" t="b">
        <v>0</v>
      </c>
      <c r="K6" s="8" t="b">
        <v>0</v>
      </c>
      <c r="L6" s="8" t="b">
        <v>0</v>
      </c>
      <c r="M6" s="8" t="b">
        <v>0</v>
      </c>
      <c r="N6" s="8" t="b">
        <v>0</v>
      </c>
      <c r="O6" s="8" t="b">
        <v>0</v>
      </c>
      <c r="P6" s="8" t="b">
        <v>0</v>
      </c>
      <c r="Q6" s="8" t="b">
        <v>0</v>
      </c>
      <c r="R6" s="8" t="b">
        <v>0</v>
      </c>
      <c r="S6" s="8" t="b">
        <v>0</v>
      </c>
      <c r="T6" s="8" t="b">
        <v>0</v>
      </c>
      <c r="U6" s="8" t="b">
        <v>0</v>
      </c>
      <c r="V6" s="8" t="b">
        <v>0</v>
      </c>
      <c r="W6" s="8" t="b">
        <v>0</v>
      </c>
    </row>
    <row r="7" spans="1:23" x14ac:dyDescent="0.25">
      <c r="A7" s="2">
        <v>3</v>
      </c>
      <c r="G7" t="str">
        <f t="shared" si="0"/>
        <v/>
      </c>
      <c r="H7" s="8" t="b">
        <v>0</v>
      </c>
      <c r="I7" s="8" t="b">
        <v>0</v>
      </c>
      <c r="J7" s="8" t="b">
        <v>0</v>
      </c>
      <c r="K7" s="8" t="b">
        <v>0</v>
      </c>
      <c r="L7" s="8" t="b">
        <v>0</v>
      </c>
      <c r="M7" s="8" t="b">
        <v>0</v>
      </c>
      <c r="N7" s="8" t="b">
        <v>0</v>
      </c>
      <c r="O7" s="8" t="b">
        <v>0</v>
      </c>
      <c r="P7" s="8" t="b">
        <v>0</v>
      </c>
      <c r="Q7" s="8" t="b">
        <v>0</v>
      </c>
      <c r="R7" s="8" t="b">
        <v>0</v>
      </c>
      <c r="S7" s="8" t="b">
        <v>0</v>
      </c>
      <c r="T7" s="8" t="b">
        <v>0</v>
      </c>
      <c r="U7" s="8" t="b">
        <v>0</v>
      </c>
      <c r="V7" s="8" t="b">
        <v>0</v>
      </c>
      <c r="W7" s="8" t="b">
        <v>0</v>
      </c>
    </row>
    <row r="8" spans="1:23" x14ac:dyDescent="0.25">
      <c r="A8" s="2">
        <v>4</v>
      </c>
      <c r="G8" t="str">
        <f t="shared" si="0"/>
        <v/>
      </c>
      <c r="H8" s="8" t="b">
        <v>0</v>
      </c>
      <c r="I8" s="8" t="b">
        <v>0</v>
      </c>
      <c r="J8" s="8" t="b">
        <v>0</v>
      </c>
      <c r="K8" s="8" t="b">
        <v>0</v>
      </c>
      <c r="L8" s="8" t="b">
        <v>0</v>
      </c>
      <c r="M8" s="8" t="b">
        <v>0</v>
      </c>
      <c r="N8" s="8" t="b">
        <v>0</v>
      </c>
      <c r="O8" s="8" t="b">
        <v>0</v>
      </c>
      <c r="P8" s="8" t="b">
        <v>0</v>
      </c>
      <c r="Q8" s="8" t="b">
        <v>0</v>
      </c>
      <c r="R8" s="8" t="b">
        <v>0</v>
      </c>
      <c r="S8" s="8" t="b">
        <v>0</v>
      </c>
      <c r="T8" s="8" t="b">
        <v>0</v>
      </c>
      <c r="U8" s="8" t="b">
        <v>0</v>
      </c>
      <c r="V8" s="8" t="b">
        <v>0</v>
      </c>
      <c r="W8" s="8" t="b">
        <v>0</v>
      </c>
    </row>
    <row r="9" spans="1:23" x14ac:dyDescent="0.25">
      <c r="A9" s="2">
        <v>5</v>
      </c>
      <c r="G9" t="str">
        <f t="shared" si="0"/>
        <v/>
      </c>
      <c r="H9" s="8" t="b">
        <v>0</v>
      </c>
      <c r="I9" s="8" t="b">
        <v>0</v>
      </c>
      <c r="J9" s="8" t="b">
        <v>0</v>
      </c>
      <c r="K9" s="8" t="b">
        <v>0</v>
      </c>
      <c r="L9" s="8" t="b">
        <v>0</v>
      </c>
      <c r="M9" s="8" t="b">
        <v>0</v>
      </c>
      <c r="N9" s="8" t="b">
        <v>0</v>
      </c>
      <c r="O9" s="8" t="b">
        <v>0</v>
      </c>
      <c r="P9" s="8" t="b">
        <v>0</v>
      </c>
      <c r="Q9" s="8" t="b">
        <v>0</v>
      </c>
      <c r="R9" s="8" t="b">
        <v>0</v>
      </c>
      <c r="S9" s="8" t="b">
        <v>0</v>
      </c>
      <c r="T9" s="8" t="b">
        <v>0</v>
      </c>
      <c r="U9" s="8" t="b">
        <v>0</v>
      </c>
      <c r="V9" s="8" t="b">
        <v>0</v>
      </c>
      <c r="W9" s="8" t="b">
        <v>0</v>
      </c>
    </row>
    <row r="10" spans="1:23" x14ac:dyDescent="0.25">
      <c r="A10" s="2">
        <v>6</v>
      </c>
      <c r="G10" t="str">
        <f t="shared" si="0"/>
        <v/>
      </c>
      <c r="H10" s="8" t="b">
        <v>0</v>
      </c>
      <c r="I10" s="8" t="b">
        <v>0</v>
      </c>
      <c r="J10" s="8" t="b">
        <v>0</v>
      </c>
      <c r="K10" s="8" t="b">
        <v>0</v>
      </c>
      <c r="L10" s="8" t="b">
        <v>0</v>
      </c>
      <c r="M10" s="8" t="b">
        <v>0</v>
      </c>
      <c r="N10" s="8" t="b">
        <v>0</v>
      </c>
      <c r="O10" s="8" t="b">
        <v>0</v>
      </c>
      <c r="P10" s="8" t="b">
        <v>0</v>
      </c>
      <c r="Q10" s="8" t="b">
        <v>0</v>
      </c>
      <c r="R10" s="8" t="b">
        <v>0</v>
      </c>
      <c r="S10" s="8" t="b">
        <v>0</v>
      </c>
      <c r="T10" s="8" t="b">
        <v>0</v>
      </c>
      <c r="U10" s="8" t="b">
        <v>0</v>
      </c>
      <c r="V10" s="8" t="b">
        <v>0</v>
      </c>
      <c r="W10" s="8" t="b">
        <v>0</v>
      </c>
    </row>
    <row r="11" spans="1:23" x14ac:dyDescent="0.25">
      <c r="A11" s="2">
        <v>7</v>
      </c>
      <c r="G11" t="str">
        <f t="shared" si="0"/>
        <v/>
      </c>
      <c r="H11" s="8" t="b">
        <v>0</v>
      </c>
      <c r="I11" s="8" t="b">
        <v>0</v>
      </c>
      <c r="J11" s="8" t="b">
        <v>0</v>
      </c>
      <c r="K11" s="8" t="b">
        <v>0</v>
      </c>
      <c r="L11" s="8" t="b">
        <v>0</v>
      </c>
      <c r="M11" s="8" t="b">
        <v>0</v>
      </c>
      <c r="N11" s="8" t="b">
        <v>0</v>
      </c>
      <c r="O11" s="8" t="b">
        <v>0</v>
      </c>
      <c r="P11" s="8" t="b">
        <v>0</v>
      </c>
      <c r="Q11" s="8" t="b">
        <v>0</v>
      </c>
      <c r="R11" s="8" t="b">
        <v>0</v>
      </c>
      <c r="S11" s="8" t="b">
        <v>0</v>
      </c>
      <c r="T11" s="8" t="b">
        <v>0</v>
      </c>
      <c r="U11" s="8" t="b">
        <v>0</v>
      </c>
      <c r="V11" s="8" t="b">
        <v>0</v>
      </c>
      <c r="W11" s="8" t="b">
        <v>0</v>
      </c>
    </row>
    <row r="12" spans="1:23" x14ac:dyDescent="0.25">
      <c r="A12" s="2">
        <v>8</v>
      </c>
      <c r="G12" t="str">
        <f t="shared" si="0"/>
        <v/>
      </c>
      <c r="H12" s="8" t="b">
        <v>0</v>
      </c>
      <c r="I12" s="8" t="b">
        <v>0</v>
      </c>
      <c r="J12" s="8" t="b">
        <v>0</v>
      </c>
      <c r="K12" s="8" t="b">
        <v>0</v>
      </c>
      <c r="L12" s="8" t="b">
        <v>0</v>
      </c>
      <c r="M12" s="8" t="b">
        <v>0</v>
      </c>
      <c r="N12" s="8" t="b">
        <v>0</v>
      </c>
      <c r="O12" s="8" t="b">
        <v>0</v>
      </c>
      <c r="P12" s="8" t="b">
        <v>0</v>
      </c>
      <c r="Q12" s="8" t="b">
        <v>0</v>
      </c>
      <c r="R12" s="8" t="b">
        <v>0</v>
      </c>
      <c r="S12" s="8" t="b">
        <v>0</v>
      </c>
      <c r="T12" s="8" t="b">
        <v>0</v>
      </c>
      <c r="U12" s="8" t="b">
        <v>0</v>
      </c>
      <c r="V12" s="8" t="b">
        <v>0</v>
      </c>
      <c r="W12" s="8" t="b">
        <v>0</v>
      </c>
    </row>
  </sheetData>
  <sheetProtection algorithmName="SHA-512" hashValue="+w7JArGZApfleg0uE3Yai5pkpP79xN6hupjMZBRqE8dTTiDPVz2ei+lhRlu8RvIIGQGB9ndSt09fA1SzV6qeKg==" saltValue="pDxZAUnvey5JTv7xJ2nMag==" spinCount="100000" sheet="1" objects="1" scenarios="1" selectLockedCells="1"/>
  <mergeCells count="1">
    <mergeCell ref="A1:W1"/>
  </mergeCells>
  <conditionalFormatting sqref="H3">
    <cfRule type="expression" dxfId="81" priority="17">
      <formula>COUNTIF($H$5:$H$12,TRUE)&gt;4</formula>
    </cfRule>
  </conditionalFormatting>
  <conditionalFormatting sqref="I3">
    <cfRule type="expression" dxfId="80" priority="16">
      <formula>COUNTIF($I$5:$I$12,TRUE)&gt;4</formula>
    </cfRule>
  </conditionalFormatting>
  <conditionalFormatting sqref="J3">
    <cfRule type="expression" dxfId="79" priority="15">
      <formula>COUNTIF($J$5:$J$12,TRUE)&gt;4</formula>
    </cfRule>
  </conditionalFormatting>
  <conditionalFormatting sqref="K3">
    <cfRule type="expression" dxfId="78" priority="14">
      <formula>COUNTIF($K$5:$K$12,TRUE)&gt;3</formula>
    </cfRule>
  </conditionalFormatting>
  <conditionalFormatting sqref="L3">
    <cfRule type="expression" dxfId="77" priority="13">
      <formula>COUNTIF($L$5:$L$12,TRUE)&gt;3</formula>
    </cfRule>
  </conditionalFormatting>
  <conditionalFormatting sqref="M3">
    <cfRule type="expression" dxfId="76" priority="12">
      <formula>COUNTIF($M$5:$M$12,TRUE)&gt;2</formula>
    </cfRule>
  </conditionalFormatting>
  <conditionalFormatting sqref="N3">
    <cfRule type="expression" dxfId="75" priority="11">
      <formula>COUNTIF($N$5:$N$12,TRUE)&gt;2</formula>
    </cfRule>
  </conditionalFormatting>
  <conditionalFormatting sqref="O3">
    <cfRule type="expression" dxfId="74" priority="10">
      <formula>COUNTIF($O$5:$O$12,TRUE)&gt;2</formula>
    </cfRule>
  </conditionalFormatting>
  <conditionalFormatting sqref="P3">
    <cfRule type="expression" dxfId="73" priority="9">
      <formula>COUNTIF($P$5:$P$12,TRUE)&gt;1</formula>
    </cfRule>
  </conditionalFormatting>
  <conditionalFormatting sqref="Q3">
    <cfRule type="expression" dxfId="72" priority="8">
      <formula>COUNTIF($Q$5:$Q$12,TRUE)&gt;1</formula>
    </cfRule>
  </conditionalFormatting>
  <conditionalFormatting sqref="R3">
    <cfRule type="expression" dxfId="71" priority="7">
      <formula>COUNTIF($R$5:$R$12,TRUE)&gt;2</formula>
    </cfRule>
  </conditionalFormatting>
  <conditionalFormatting sqref="S3">
    <cfRule type="expression" dxfId="70" priority="6">
      <formula>COUNTIF($S$5:$S$12,TRUE)&gt;2</formula>
    </cfRule>
  </conditionalFormatting>
  <conditionalFormatting sqref="T3">
    <cfRule type="expression" dxfId="69" priority="4">
      <formula>COUNTIF($T$5:$T$12,TRUE)&gt;4</formula>
    </cfRule>
  </conditionalFormatting>
  <conditionalFormatting sqref="U3">
    <cfRule type="expression" dxfId="68" priority="3">
      <formula>COUNTIF($U$5:$U$12,TRUE)&gt;2</formula>
    </cfRule>
  </conditionalFormatting>
  <conditionalFormatting sqref="V3">
    <cfRule type="expression" dxfId="67" priority="2">
      <formula>COUNTIF($V$5:$V$12,TRUE)&gt;1</formula>
    </cfRule>
  </conditionalFormatting>
  <conditionalFormatting sqref="W3">
    <cfRule type="expression" dxfId="66" priority="1">
      <formula>COUNTIF($W$5:$W$12,TRUE)&gt;1</formula>
    </cfRule>
  </conditionalFormatting>
  <dataValidations count="1">
    <dataValidation type="list" allowBlank="1" showInputMessage="1" showErrorMessage="1" sqref="E4:E12" xr:uid="{F5A263C7-7FD0-48C2-AA20-C61DED1B9A1D}">
      <formula1>"Male,Female"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CE369-6810-456D-A2A9-6DF4031CAE4B}">
  <dimension ref="A1:W12"/>
  <sheetViews>
    <sheetView topLeftCell="G1" zoomScale="85" zoomScaleNormal="85" workbookViewId="0">
      <selection activeCell="Q4" sqref="Q4"/>
    </sheetView>
  </sheetViews>
  <sheetFormatPr defaultRowHeight="15" x14ac:dyDescent="0.25"/>
  <cols>
    <col min="1" max="1" width="11.5703125" style="2" bestFit="1" customWidth="1"/>
    <col min="2" max="2" width="20.28515625" style="2" customWidth="1"/>
    <col min="3" max="3" width="10.28515625" style="2" bestFit="1" customWidth="1"/>
    <col min="4" max="5" width="15.140625" style="2" customWidth="1"/>
    <col min="6" max="6" width="13.42578125" style="3" customWidth="1"/>
    <col min="7" max="7" width="12.85546875" style="2" bestFit="1" customWidth="1"/>
    <col min="8" max="8" width="11.85546875" style="2" bestFit="1" customWidth="1"/>
    <col min="9" max="9" width="13.28515625" style="2" bestFit="1" customWidth="1"/>
    <col min="10" max="10" width="13.140625" style="2" bestFit="1" customWidth="1"/>
    <col min="11" max="11" width="17.140625" style="2" bestFit="1" customWidth="1"/>
    <col min="12" max="12" width="17.140625" style="2" customWidth="1"/>
    <col min="13" max="13" width="20" style="2" bestFit="1" customWidth="1"/>
    <col min="14" max="14" width="20.5703125" style="2" bestFit="1" customWidth="1"/>
    <col min="15" max="15" width="22.85546875" style="2" bestFit="1" customWidth="1"/>
    <col min="16" max="16" width="22.85546875" style="2" customWidth="1"/>
    <col min="17" max="17" width="20.5703125" style="2" bestFit="1" customWidth="1"/>
    <col min="18" max="18" width="14.5703125" style="2" bestFit="1" customWidth="1"/>
    <col min="19" max="19" width="13.7109375" style="2" bestFit="1" customWidth="1"/>
    <col min="20" max="20" width="20.28515625" style="2" bestFit="1" customWidth="1"/>
    <col min="21" max="21" width="22.85546875" style="2" bestFit="1" customWidth="1"/>
    <col min="22" max="22" width="22.85546875" style="2" customWidth="1"/>
    <col min="23" max="23" width="20.85546875" style="2" bestFit="1" customWidth="1"/>
    <col min="24" max="16384" width="9.140625" style="2"/>
  </cols>
  <sheetData>
    <row r="1" spans="1:23" ht="19.5" thickBot="1" x14ac:dyDescent="0.35">
      <c r="A1" s="9" t="s">
        <v>30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1"/>
    </row>
    <row r="3" spans="1:23" ht="15.75" thickBo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  <c r="G3" t="s">
        <v>6</v>
      </c>
      <c r="H3" s="2" t="s">
        <v>10</v>
      </c>
      <c r="I3" s="2" t="s">
        <v>11</v>
      </c>
      <c r="J3" s="2" t="s">
        <v>12</v>
      </c>
      <c r="K3" s="2" t="s">
        <v>21</v>
      </c>
      <c r="L3" s="2" t="s">
        <v>22</v>
      </c>
      <c r="M3" s="2" t="s">
        <v>14</v>
      </c>
      <c r="N3" s="2" t="s">
        <v>23</v>
      </c>
      <c r="O3" s="2" t="s">
        <v>24</v>
      </c>
      <c r="P3" s="2" t="s">
        <v>25</v>
      </c>
      <c r="Q3" s="2" t="s">
        <v>26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27</v>
      </c>
      <c r="W3" s="2" t="s">
        <v>28</v>
      </c>
    </row>
    <row r="4" spans="1:23" ht="15.75" thickBot="1" x14ac:dyDescent="0.3">
      <c r="A4" s="4" t="s">
        <v>7</v>
      </c>
      <c r="B4" s="5" t="s">
        <v>8</v>
      </c>
      <c r="C4" s="5">
        <v>123456</v>
      </c>
      <c r="D4" s="5" t="s">
        <v>20</v>
      </c>
      <c r="E4" s="5" t="s">
        <v>9</v>
      </c>
      <c r="F4" s="6">
        <v>41275</v>
      </c>
      <c r="G4" s="1" t="str">
        <f t="shared" ref="G4:G12" si="0">_xlfn.LET(_xlpm.dob,F4,_xlpm.cutoff,DATE(2026,9,30),_xlpm.age,YEAR(_xlpm.cutoff)-YEAR(_xlpm.dob)-IF(_xlpm.cutoff &lt; DATE(YEAR(_xlpm.cutoff),MONTH(_xlpm.dob),DAY(_xlpm.dob)),1,0),IF(_xlpm.age=11,"U12",IF(_xlpm.age=14,"U15",IF(_xlpm.age=13,"U14",IF(_xlpm.age=12,"U13",IF(OR(_xlpm.age=15,_xlpm.age=16),"U17",""))))))</f>
        <v>U14</v>
      </c>
      <c r="H4" s="7" t="b">
        <v>1</v>
      </c>
      <c r="I4" s="7" t="b">
        <v>0</v>
      </c>
      <c r="J4" s="7" t="b">
        <v>0</v>
      </c>
      <c r="K4" s="7" t="b">
        <v>0</v>
      </c>
      <c r="L4" s="7" t="b">
        <v>0</v>
      </c>
      <c r="M4" s="7" t="b">
        <v>0</v>
      </c>
      <c r="N4" s="7" t="b">
        <v>0</v>
      </c>
      <c r="O4" s="7" t="b">
        <v>0</v>
      </c>
      <c r="P4" s="7" t="b">
        <v>0</v>
      </c>
      <c r="Q4" s="7" t="b">
        <v>1</v>
      </c>
      <c r="R4" s="7" t="b">
        <v>0</v>
      </c>
      <c r="S4" s="7" t="b">
        <v>0</v>
      </c>
      <c r="T4" s="7" t="b">
        <v>0</v>
      </c>
      <c r="U4" s="7" t="b">
        <v>0</v>
      </c>
      <c r="V4" s="7" t="b">
        <v>0</v>
      </c>
      <c r="W4" s="7" t="b">
        <v>0</v>
      </c>
    </row>
    <row r="5" spans="1:23" x14ac:dyDescent="0.25">
      <c r="A5" s="2">
        <v>1</v>
      </c>
      <c r="G5" t="str">
        <f t="shared" si="0"/>
        <v/>
      </c>
      <c r="H5" s="8" t="b">
        <v>0</v>
      </c>
      <c r="I5" s="8" t="b">
        <v>0</v>
      </c>
      <c r="J5" s="8" t="b">
        <v>0</v>
      </c>
      <c r="K5" s="8" t="b">
        <v>0</v>
      </c>
      <c r="L5" s="8" t="b">
        <v>0</v>
      </c>
      <c r="M5" s="8" t="b">
        <v>0</v>
      </c>
      <c r="N5" s="8" t="b">
        <v>0</v>
      </c>
      <c r="O5" s="8" t="b">
        <v>0</v>
      </c>
      <c r="P5" s="8" t="b">
        <v>0</v>
      </c>
      <c r="Q5" s="8" t="b">
        <v>0</v>
      </c>
      <c r="R5" s="8" t="b">
        <v>0</v>
      </c>
      <c r="S5" s="8" t="b">
        <v>0</v>
      </c>
      <c r="T5" s="8" t="b">
        <v>0</v>
      </c>
      <c r="U5" s="8" t="b">
        <v>0</v>
      </c>
      <c r="V5" s="8" t="b">
        <v>0</v>
      </c>
      <c r="W5" s="8" t="b">
        <v>0</v>
      </c>
    </row>
    <row r="6" spans="1:23" x14ac:dyDescent="0.25">
      <c r="A6" s="2">
        <v>2</v>
      </c>
      <c r="G6" t="str">
        <f t="shared" si="0"/>
        <v/>
      </c>
      <c r="H6" s="8" t="b">
        <v>0</v>
      </c>
      <c r="I6" s="8" t="b">
        <v>0</v>
      </c>
      <c r="J6" s="8" t="b">
        <v>0</v>
      </c>
      <c r="K6" s="8" t="b">
        <v>0</v>
      </c>
      <c r="L6" s="8" t="b">
        <v>0</v>
      </c>
      <c r="M6" s="8" t="b">
        <v>0</v>
      </c>
      <c r="N6" s="8" t="b">
        <v>0</v>
      </c>
      <c r="O6" s="8" t="b">
        <v>0</v>
      </c>
      <c r="P6" s="8" t="b">
        <v>0</v>
      </c>
      <c r="Q6" s="8" t="b">
        <v>0</v>
      </c>
      <c r="R6" s="8" t="b">
        <v>0</v>
      </c>
      <c r="S6" s="8" t="b">
        <v>0</v>
      </c>
      <c r="T6" s="8" t="b">
        <v>0</v>
      </c>
      <c r="U6" s="8" t="b">
        <v>0</v>
      </c>
      <c r="V6" s="8" t="b">
        <v>0</v>
      </c>
      <c r="W6" s="8" t="b">
        <v>0</v>
      </c>
    </row>
    <row r="7" spans="1:23" x14ac:dyDescent="0.25">
      <c r="A7" s="2">
        <v>3</v>
      </c>
      <c r="G7" t="str">
        <f t="shared" si="0"/>
        <v/>
      </c>
      <c r="H7" s="8" t="b">
        <v>0</v>
      </c>
      <c r="I7" s="8" t="b">
        <v>0</v>
      </c>
      <c r="J7" s="8" t="b">
        <v>0</v>
      </c>
      <c r="K7" s="8" t="b">
        <v>0</v>
      </c>
      <c r="L7" s="8" t="b">
        <v>0</v>
      </c>
      <c r="M7" s="8" t="b">
        <v>0</v>
      </c>
      <c r="N7" s="8" t="b">
        <v>0</v>
      </c>
      <c r="O7" s="8" t="b">
        <v>0</v>
      </c>
      <c r="P7" s="8" t="b">
        <v>0</v>
      </c>
      <c r="Q7" s="8" t="b">
        <v>0</v>
      </c>
      <c r="R7" s="8" t="b">
        <v>0</v>
      </c>
      <c r="S7" s="8" t="b">
        <v>0</v>
      </c>
      <c r="T7" s="8" t="b">
        <v>0</v>
      </c>
      <c r="U7" s="8" t="b">
        <v>0</v>
      </c>
      <c r="V7" s="8" t="b">
        <v>0</v>
      </c>
      <c r="W7" s="8" t="b">
        <v>0</v>
      </c>
    </row>
    <row r="8" spans="1:23" x14ac:dyDescent="0.25">
      <c r="A8" s="2">
        <v>4</v>
      </c>
      <c r="G8" t="str">
        <f t="shared" si="0"/>
        <v/>
      </c>
      <c r="H8" s="8" t="b">
        <v>0</v>
      </c>
      <c r="I8" s="8" t="b">
        <v>0</v>
      </c>
      <c r="J8" s="8" t="b">
        <v>0</v>
      </c>
      <c r="K8" s="8" t="b">
        <v>0</v>
      </c>
      <c r="L8" s="8" t="b">
        <v>0</v>
      </c>
      <c r="M8" s="8" t="b">
        <v>0</v>
      </c>
      <c r="N8" s="8" t="b">
        <v>0</v>
      </c>
      <c r="O8" s="8" t="b">
        <v>0</v>
      </c>
      <c r="P8" s="8" t="b">
        <v>0</v>
      </c>
      <c r="Q8" s="8" t="b">
        <v>0</v>
      </c>
      <c r="R8" s="8" t="b">
        <v>0</v>
      </c>
      <c r="S8" s="8" t="b">
        <v>0</v>
      </c>
      <c r="T8" s="8" t="b">
        <v>0</v>
      </c>
      <c r="U8" s="8" t="b">
        <v>0</v>
      </c>
      <c r="V8" s="8" t="b">
        <v>0</v>
      </c>
      <c r="W8" s="8" t="b">
        <v>0</v>
      </c>
    </row>
    <row r="9" spans="1:23" x14ac:dyDescent="0.25">
      <c r="A9" s="2">
        <v>5</v>
      </c>
      <c r="G9" t="str">
        <f t="shared" si="0"/>
        <v/>
      </c>
      <c r="H9" s="8" t="b">
        <v>0</v>
      </c>
      <c r="I9" s="8" t="b">
        <v>0</v>
      </c>
      <c r="J9" s="8" t="b">
        <v>0</v>
      </c>
      <c r="K9" s="8" t="b">
        <v>0</v>
      </c>
      <c r="L9" s="8" t="b">
        <v>0</v>
      </c>
      <c r="M9" s="8" t="b">
        <v>0</v>
      </c>
      <c r="N9" s="8" t="b">
        <v>0</v>
      </c>
      <c r="O9" s="8" t="b">
        <v>0</v>
      </c>
      <c r="P9" s="8" t="b">
        <v>0</v>
      </c>
      <c r="Q9" s="8" t="b">
        <v>0</v>
      </c>
      <c r="R9" s="8" t="b">
        <v>0</v>
      </c>
      <c r="S9" s="8" t="b">
        <v>0</v>
      </c>
      <c r="T9" s="8" t="b">
        <v>0</v>
      </c>
      <c r="U9" s="8" t="b">
        <v>0</v>
      </c>
      <c r="V9" s="8" t="b">
        <v>0</v>
      </c>
      <c r="W9" s="8" t="b">
        <v>0</v>
      </c>
    </row>
    <row r="10" spans="1:23" x14ac:dyDescent="0.25">
      <c r="A10" s="2">
        <v>6</v>
      </c>
      <c r="G10" t="str">
        <f t="shared" si="0"/>
        <v/>
      </c>
      <c r="H10" s="8" t="b">
        <v>0</v>
      </c>
      <c r="I10" s="8" t="b">
        <v>0</v>
      </c>
      <c r="J10" s="8" t="b">
        <v>0</v>
      </c>
      <c r="K10" s="8" t="b">
        <v>0</v>
      </c>
      <c r="L10" s="8" t="b">
        <v>0</v>
      </c>
      <c r="M10" s="8" t="b">
        <v>0</v>
      </c>
      <c r="N10" s="8" t="b">
        <v>0</v>
      </c>
      <c r="O10" s="8" t="b">
        <v>0</v>
      </c>
      <c r="P10" s="8" t="b">
        <v>0</v>
      </c>
      <c r="Q10" s="8" t="b">
        <v>0</v>
      </c>
      <c r="R10" s="8" t="b">
        <v>0</v>
      </c>
      <c r="S10" s="8" t="b">
        <v>0</v>
      </c>
      <c r="T10" s="8" t="b">
        <v>0</v>
      </c>
      <c r="U10" s="8" t="b">
        <v>0</v>
      </c>
      <c r="V10" s="8" t="b">
        <v>0</v>
      </c>
      <c r="W10" s="8" t="b">
        <v>0</v>
      </c>
    </row>
    <row r="11" spans="1:23" x14ac:dyDescent="0.25">
      <c r="A11" s="2">
        <v>7</v>
      </c>
      <c r="G11" t="str">
        <f t="shared" si="0"/>
        <v/>
      </c>
      <c r="H11" s="8" t="b">
        <v>0</v>
      </c>
      <c r="I11" s="8" t="b">
        <v>0</v>
      </c>
      <c r="J11" s="8" t="b">
        <v>0</v>
      </c>
      <c r="K11" s="8" t="b">
        <v>0</v>
      </c>
      <c r="L11" s="8" t="b">
        <v>0</v>
      </c>
      <c r="M11" s="8" t="b">
        <v>0</v>
      </c>
      <c r="N11" s="8" t="b">
        <v>0</v>
      </c>
      <c r="O11" s="8" t="b">
        <v>0</v>
      </c>
      <c r="P11" s="8" t="b">
        <v>0</v>
      </c>
      <c r="Q11" s="8" t="b">
        <v>0</v>
      </c>
      <c r="R11" s="8" t="b">
        <v>0</v>
      </c>
      <c r="S11" s="8" t="b">
        <v>0</v>
      </c>
      <c r="T11" s="8" t="b">
        <v>0</v>
      </c>
      <c r="U11" s="8" t="b">
        <v>0</v>
      </c>
      <c r="V11" s="8" t="b">
        <v>0</v>
      </c>
      <c r="W11" s="8" t="b">
        <v>0</v>
      </c>
    </row>
    <row r="12" spans="1:23" x14ac:dyDescent="0.25">
      <c r="A12" s="2">
        <v>8</v>
      </c>
      <c r="G12" t="str">
        <f t="shared" si="0"/>
        <v/>
      </c>
      <c r="H12" s="8" t="b">
        <v>0</v>
      </c>
      <c r="I12" s="8" t="b">
        <v>0</v>
      </c>
      <c r="J12" s="8" t="b">
        <v>0</v>
      </c>
      <c r="K12" s="8" t="b">
        <v>0</v>
      </c>
      <c r="L12" s="8" t="b">
        <v>0</v>
      </c>
      <c r="M12" s="8" t="b">
        <v>0</v>
      </c>
      <c r="N12" s="8" t="b">
        <v>0</v>
      </c>
      <c r="O12" s="8" t="b">
        <v>0</v>
      </c>
      <c r="P12" s="8" t="b">
        <v>0</v>
      </c>
      <c r="Q12" s="8" t="b">
        <v>0</v>
      </c>
      <c r="R12" s="8" t="b">
        <v>0</v>
      </c>
      <c r="S12" s="8" t="b">
        <v>0</v>
      </c>
      <c r="T12" s="8" t="b">
        <v>0</v>
      </c>
      <c r="U12" s="8" t="b">
        <v>0</v>
      </c>
      <c r="V12" s="8" t="b">
        <v>0</v>
      </c>
      <c r="W12" s="8" t="b">
        <v>0</v>
      </c>
    </row>
  </sheetData>
  <sheetProtection algorithmName="SHA-512" hashValue="iE1nElgCpka1IpmZIbEf2fx434x1RuGMq8+5HtcFpQzmkf48fYOVZ6vgJKFGK4Z0M3aClggBa1GfQv8gLKLStw==" saltValue="GzHDPzUsEGGEgzoA0qvMgg==" spinCount="100000" sheet="1" objects="1" scenarios="1" selectLockedCells="1"/>
  <mergeCells count="1">
    <mergeCell ref="A1:W1"/>
  </mergeCells>
  <conditionalFormatting sqref="H3">
    <cfRule type="expression" dxfId="65" priority="17">
      <formula>COUNTIF($H$5:$H$12,TRUE)&gt;4</formula>
    </cfRule>
  </conditionalFormatting>
  <conditionalFormatting sqref="I3">
    <cfRule type="expression" dxfId="64" priority="16">
      <formula>COUNTIF($I$5:$I$12,TRUE)&gt;4</formula>
    </cfRule>
  </conditionalFormatting>
  <conditionalFormatting sqref="J3">
    <cfRule type="expression" dxfId="63" priority="15">
      <formula>COUNTIF($J$5:$J$12,TRUE)&gt;4</formula>
    </cfRule>
  </conditionalFormatting>
  <conditionalFormatting sqref="K3">
    <cfRule type="expression" dxfId="62" priority="14">
      <formula>COUNTIF($K$5:$K$12,TRUE)&gt;3</formula>
    </cfRule>
  </conditionalFormatting>
  <conditionalFormatting sqref="L3">
    <cfRule type="expression" dxfId="61" priority="13">
      <formula>COUNTIF($L$5:$L$12,TRUE)&gt;3</formula>
    </cfRule>
  </conditionalFormatting>
  <conditionalFormatting sqref="M3">
    <cfRule type="expression" dxfId="60" priority="12">
      <formula>COUNTIF($M$5:$M$12,TRUE)&gt;2</formula>
    </cfRule>
  </conditionalFormatting>
  <conditionalFormatting sqref="N3">
    <cfRule type="expression" dxfId="59" priority="11">
      <formula>COUNTIF($N$5:$N$12,TRUE)&gt;2</formula>
    </cfRule>
  </conditionalFormatting>
  <conditionalFormatting sqref="O3">
    <cfRule type="expression" dxfId="58" priority="10">
      <formula>COUNTIF($O$5:$O$12,TRUE)&gt;2</formula>
    </cfRule>
  </conditionalFormatting>
  <conditionalFormatting sqref="P3">
    <cfRule type="expression" dxfId="57" priority="9">
      <formula>COUNTIF($P$5:$P$12,TRUE)&gt;1</formula>
    </cfRule>
  </conditionalFormatting>
  <conditionalFormatting sqref="Q3">
    <cfRule type="expression" dxfId="56" priority="8">
      <formula>COUNTIF($Q$5:$Q$12,TRUE)&gt;1</formula>
    </cfRule>
  </conditionalFormatting>
  <conditionalFormatting sqref="R3">
    <cfRule type="expression" dxfId="55" priority="7">
      <formula>COUNTIF($R$5:$R$12,TRUE)&gt;2</formula>
    </cfRule>
  </conditionalFormatting>
  <conditionalFormatting sqref="S3">
    <cfRule type="expression" dxfId="54" priority="6">
      <formula>COUNTIF($S$5:$S$12,TRUE)&gt;2</formula>
    </cfRule>
  </conditionalFormatting>
  <conditionalFormatting sqref="T3">
    <cfRule type="expression" dxfId="53" priority="4">
      <formula>COUNTIF($T$5:$T$12,TRUE)&gt;4</formula>
    </cfRule>
  </conditionalFormatting>
  <conditionalFormatting sqref="U3">
    <cfRule type="expression" dxfId="52" priority="3">
      <formula>COUNTIF($U$5:$U$12,TRUE)&gt;2</formula>
    </cfRule>
  </conditionalFormatting>
  <conditionalFormatting sqref="V3">
    <cfRule type="expression" dxfId="51" priority="2">
      <formula>COUNTIF($V$5:$V$12,TRUE)&gt;1</formula>
    </cfRule>
  </conditionalFormatting>
  <conditionalFormatting sqref="W3">
    <cfRule type="expression" dxfId="50" priority="1">
      <formula>COUNTIF($W$5:$W$12,TRUE)&gt;1</formula>
    </cfRule>
  </conditionalFormatting>
  <dataValidations count="1">
    <dataValidation type="list" allowBlank="1" showInputMessage="1" showErrorMessage="1" sqref="E4:E12" xr:uid="{3A7F798B-8FE2-46D6-8201-01E6C318E395}">
      <formula1>"Male,Female"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6A89D-194E-4A92-8B2C-5CCB0876D31E}">
  <dimension ref="A1:W12"/>
  <sheetViews>
    <sheetView topLeftCell="G1" zoomScale="85" zoomScaleNormal="85" workbookViewId="0">
      <selection activeCell="K12" sqref="K12"/>
    </sheetView>
  </sheetViews>
  <sheetFormatPr defaultRowHeight="15" x14ac:dyDescent="0.25"/>
  <cols>
    <col min="1" max="1" width="11.5703125" style="2" bestFit="1" customWidth="1"/>
    <col min="2" max="2" width="20.28515625" style="2" customWidth="1"/>
    <col min="3" max="3" width="10.28515625" style="2" bestFit="1" customWidth="1"/>
    <col min="4" max="5" width="15.140625" style="2" customWidth="1"/>
    <col min="6" max="6" width="13.42578125" style="3" customWidth="1"/>
    <col min="7" max="7" width="12.85546875" style="2" bestFit="1" customWidth="1"/>
    <col min="8" max="8" width="11.85546875" style="2" bestFit="1" customWidth="1"/>
    <col min="9" max="9" width="13.28515625" style="2" bestFit="1" customWidth="1"/>
    <col min="10" max="10" width="13.140625" style="2" bestFit="1" customWidth="1"/>
    <col min="11" max="11" width="17.140625" style="2" bestFit="1" customWidth="1"/>
    <col min="12" max="12" width="17.140625" style="2" customWidth="1"/>
    <col min="13" max="13" width="20" style="2" bestFit="1" customWidth="1"/>
    <col min="14" max="14" width="20.5703125" style="2" bestFit="1" customWidth="1"/>
    <col min="15" max="15" width="22.85546875" style="2" bestFit="1" customWidth="1"/>
    <col min="16" max="16" width="22.85546875" style="2" customWidth="1"/>
    <col min="17" max="17" width="20.5703125" style="2" bestFit="1" customWidth="1"/>
    <col min="18" max="18" width="14.5703125" style="2" bestFit="1" customWidth="1"/>
    <col min="19" max="19" width="13.7109375" style="2" bestFit="1" customWidth="1"/>
    <col min="20" max="20" width="20.28515625" style="2" bestFit="1" customWidth="1"/>
    <col min="21" max="21" width="22.85546875" style="2" bestFit="1" customWidth="1"/>
    <col min="22" max="22" width="22.85546875" style="2" customWidth="1"/>
    <col min="23" max="23" width="20.85546875" style="2" bestFit="1" customWidth="1"/>
    <col min="24" max="16384" width="9.140625" style="2"/>
  </cols>
  <sheetData>
    <row r="1" spans="1:23" ht="19.5" thickBot="1" x14ac:dyDescent="0.35">
      <c r="A1" s="9" t="s">
        <v>30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1"/>
    </row>
    <row r="3" spans="1:23" ht="15.75" thickBo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  <c r="G3" t="s">
        <v>6</v>
      </c>
      <c r="H3" s="2" t="s">
        <v>10</v>
      </c>
      <c r="I3" s="2" t="s">
        <v>11</v>
      </c>
      <c r="J3" s="2" t="s">
        <v>12</v>
      </c>
      <c r="K3" s="2" t="s">
        <v>21</v>
      </c>
      <c r="L3" s="2" t="s">
        <v>22</v>
      </c>
      <c r="M3" s="2" t="s">
        <v>14</v>
      </c>
      <c r="N3" s="2" t="s">
        <v>23</v>
      </c>
      <c r="O3" s="2" t="s">
        <v>24</v>
      </c>
      <c r="P3" s="2" t="s">
        <v>25</v>
      </c>
      <c r="Q3" s="2" t="s">
        <v>26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27</v>
      </c>
      <c r="W3" s="2" t="s">
        <v>28</v>
      </c>
    </row>
    <row r="4" spans="1:23" ht="15.75" thickBot="1" x14ac:dyDescent="0.3">
      <c r="A4" s="4" t="s">
        <v>7</v>
      </c>
      <c r="B4" s="5" t="s">
        <v>8</v>
      </c>
      <c r="C4" s="5">
        <v>123456</v>
      </c>
      <c r="D4" s="5" t="s">
        <v>20</v>
      </c>
      <c r="E4" s="5" t="s">
        <v>9</v>
      </c>
      <c r="F4" s="6">
        <v>40909</v>
      </c>
      <c r="G4" s="1" t="str">
        <f t="shared" ref="G4:G12" si="0">_xlfn.LET(_xlpm.dob,F4,_xlpm.cutoff,DATE(2026,9,30),_xlpm.age,YEAR(_xlpm.cutoff)-YEAR(_xlpm.dob)-IF(_xlpm.cutoff &lt; DATE(YEAR(_xlpm.cutoff),MONTH(_xlpm.dob),DAY(_xlpm.dob)),1,0),IF(_xlpm.age=11,"U12",IF(_xlpm.age=14,"U15",IF(_xlpm.age=13,"U14",IF(_xlpm.age=12,"U13",IF(OR(_xlpm.age=15,_xlpm.age=16),"U17",""))))))</f>
        <v>U15</v>
      </c>
      <c r="H4" s="7" t="b">
        <v>1</v>
      </c>
      <c r="I4" s="7" t="b">
        <v>0</v>
      </c>
      <c r="J4" s="7" t="b">
        <v>0</v>
      </c>
      <c r="K4" s="7" t="b">
        <v>0</v>
      </c>
      <c r="L4" s="7" t="b">
        <v>0</v>
      </c>
      <c r="M4" s="7" t="b">
        <v>0</v>
      </c>
      <c r="N4" s="7" t="b">
        <v>0</v>
      </c>
      <c r="O4" s="7" t="b">
        <v>0</v>
      </c>
      <c r="P4" s="7" t="b">
        <v>0</v>
      </c>
      <c r="Q4" s="7" t="b">
        <v>1</v>
      </c>
      <c r="R4" s="7" t="b">
        <v>0</v>
      </c>
      <c r="S4" s="7" t="b">
        <v>0</v>
      </c>
      <c r="T4" s="7" t="b">
        <v>0</v>
      </c>
      <c r="U4" s="7" t="b">
        <v>0</v>
      </c>
      <c r="V4" s="7" t="b">
        <v>0</v>
      </c>
      <c r="W4" s="7" t="b">
        <v>0</v>
      </c>
    </row>
    <row r="5" spans="1:23" x14ac:dyDescent="0.25">
      <c r="A5" s="2">
        <v>1</v>
      </c>
      <c r="G5" t="str">
        <f t="shared" si="0"/>
        <v/>
      </c>
      <c r="H5" s="8" t="b">
        <v>0</v>
      </c>
      <c r="I5" s="8" t="b">
        <v>0</v>
      </c>
      <c r="J5" s="8" t="b">
        <v>0</v>
      </c>
      <c r="K5" s="8" t="b">
        <v>0</v>
      </c>
      <c r="L5" s="8" t="b">
        <v>0</v>
      </c>
      <c r="M5" s="8" t="b">
        <v>0</v>
      </c>
      <c r="N5" s="8" t="b">
        <v>0</v>
      </c>
      <c r="O5" s="8" t="b">
        <v>0</v>
      </c>
      <c r="P5" s="8" t="b">
        <v>0</v>
      </c>
      <c r="Q5" s="8" t="b">
        <v>0</v>
      </c>
      <c r="R5" s="8" t="b">
        <v>0</v>
      </c>
      <c r="S5" s="8" t="b">
        <v>0</v>
      </c>
      <c r="T5" s="8" t="b">
        <v>0</v>
      </c>
      <c r="U5" s="8" t="b">
        <v>0</v>
      </c>
      <c r="V5" s="8" t="b">
        <v>0</v>
      </c>
      <c r="W5" s="8" t="b">
        <v>0</v>
      </c>
    </row>
    <row r="6" spans="1:23" x14ac:dyDescent="0.25">
      <c r="A6" s="2">
        <v>2</v>
      </c>
      <c r="G6" t="str">
        <f t="shared" si="0"/>
        <v/>
      </c>
      <c r="H6" s="8" t="b">
        <v>0</v>
      </c>
      <c r="I6" s="8" t="b">
        <v>0</v>
      </c>
      <c r="J6" s="8" t="b">
        <v>0</v>
      </c>
      <c r="K6" s="8" t="b">
        <v>0</v>
      </c>
      <c r="L6" s="8" t="b">
        <v>0</v>
      </c>
      <c r="M6" s="8" t="b">
        <v>0</v>
      </c>
      <c r="N6" s="8" t="b">
        <v>0</v>
      </c>
      <c r="O6" s="8" t="b">
        <v>0</v>
      </c>
      <c r="P6" s="8" t="b">
        <v>0</v>
      </c>
      <c r="Q6" s="8" t="b">
        <v>0</v>
      </c>
      <c r="R6" s="8" t="b">
        <v>0</v>
      </c>
      <c r="S6" s="8" t="b">
        <v>0</v>
      </c>
      <c r="T6" s="8" t="b">
        <v>0</v>
      </c>
      <c r="U6" s="8" t="b">
        <v>0</v>
      </c>
      <c r="V6" s="8" t="b">
        <v>0</v>
      </c>
      <c r="W6" s="8" t="b">
        <v>0</v>
      </c>
    </row>
    <row r="7" spans="1:23" x14ac:dyDescent="0.25">
      <c r="A7" s="2">
        <v>3</v>
      </c>
      <c r="G7" t="str">
        <f t="shared" si="0"/>
        <v/>
      </c>
      <c r="H7" s="8" t="b">
        <v>0</v>
      </c>
      <c r="I7" s="8" t="b">
        <v>0</v>
      </c>
      <c r="J7" s="8" t="b">
        <v>0</v>
      </c>
      <c r="K7" s="8" t="b">
        <v>0</v>
      </c>
      <c r="L7" s="8" t="b">
        <v>0</v>
      </c>
      <c r="M7" s="8" t="b">
        <v>0</v>
      </c>
      <c r="N7" s="8" t="b">
        <v>0</v>
      </c>
      <c r="O7" s="8" t="b">
        <v>0</v>
      </c>
      <c r="P7" s="8" t="b">
        <v>0</v>
      </c>
      <c r="Q7" s="8" t="b">
        <v>0</v>
      </c>
      <c r="R7" s="8" t="b">
        <v>0</v>
      </c>
      <c r="S7" s="8" t="b">
        <v>0</v>
      </c>
      <c r="T7" s="8" t="b">
        <v>0</v>
      </c>
      <c r="U7" s="8" t="b">
        <v>0</v>
      </c>
      <c r="V7" s="8" t="b">
        <v>0</v>
      </c>
      <c r="W7" s="8" t="b">
        <v>0</v>
      </c>
    </row>
    <row r="8" spans="1:23" x14ac:dyDescent="0.25">
      <c r="A8" s="2">
        <v>4</v>
      </c>
      <c r="G8" t="str">
        <f t="shared" si="0"/>
        <v/>
      </c>
      <c r="H8" s="8" t="b">
        <v>0</v>
      </c>
      <c r="I8" s="8" t="b">
        <v>0</v>
      </c>
      <c r="J8" s="8" t="b">
        <v>0</v>
      </c>
      <c r="K8" s="8" t="b">
        <v>0</v>
      </c>
      <c r="L8" s="8" t="b">
        <v>0</v>
      </c>
      <c r="M8" s="8" t="b">
        <v>0</v>
      </c>
      <c r="N8" s="8" t="b">
        <v>0</v>
      </c>
      <c r="O8" s="8" t="b">
        <v>0</v>
      </c>
      <c r="P8" s="8" t="b">
        <v>0</v>
      </c>
      <c r="Q8" s="8" t="b">
        <v>0</v>
      </c>
      <c r="R8" s="8" t="b">
        <v>0</v>
      </c>
      <c r="S8" s="8" t="b">
        <v>0</v>
      </c>
      <c r="T8" s="8" t="b">
        <v>0</v>
      </c>
      <c r="U8" s="8" t="b">
        <v>0</v>
      </c>
      <c r="V8" s="8" t="b">
        <v>0</v>
      </c>
      <c r="W8" s="8" t="b">
        <v>0</v>
      </c>
    </row>
    <row r="9" spans="1:23" x14ac:dyDescent="0.25">
      <c r="A9" s="2">
        <v>5</v>
      </c>
      <c r="G9" t="str">
        <f t="shared" si="0"/>
        <v/>
      </c>
      <c r="H9" s="8" t="b">
        <v>0</v>
      </c>
      <c r="I9" s="8" t="b">
        <v>0</v>
      </c>
      <c r="J9" s="8" t="b">
        <v>0</v>
      </c>
      <c r="K9" s="8" t="b">
        <v>0</v>
      </c>
      <c r="L9" s="8" t="b">
        <v>0</v>
      </c>
      <c r="M9" s="8" t="b">
        <v>0</v>
      </c>
      <c r="N9" s="8" t="b">
        <v>0</v>
      </c>
      <c r="O9" s="8" t="b">
        <v>0</v>
      </c>
      <c r="P9" s="8" t="b">
        <v>0</v>
      </c>
      <c r="Q9" s="8" t="b">
        <v>0</v>
      </c>
      <c r="R9" s="8" t="b">
        <v>0</v>
      </c>
      <c r="S9" s="8" t="b">
        <v>0</v>
      </c>
      <c r="T9" s="8" t="b">
        <v>0</v>
      </c>
      <c r="U9" s="8" t="b">
        <v>0</v>
      </c>
      <c r="V9" s="8" t="b">
        <v>0</v>
      </c>
      <c r="W9" s="8" t="b">
        <v>0</v>
      </c>
    </row>
    <row r="10" spans="1:23" x14ac:dyDescent="0.25">
      <c r="A10" s="2">
        <v>6</v>
      </c>
      <c r="G10" t="str">
        <f t="shared" si="0"/>
        <v/>
      </c>
      <c r="H10" s="8" t="b">
        <v>0</v>
      </c>
      <c r="I10" s="8" t="b">
        <v>0</v>
      </c>
      <c r="J10" s="8" t="b">
        <v>0</v>
      </c>
      <c r="K10" s="8" t="b">
        <v>0</v>
      </c>
      <c r="L10" s="8" t="b">
        <v>0</v>
      </c>
      <c r="M10" s="8" t="b">
        <v>0</v>
      </c>
      <c r="N10" s="8" t="b">
        <v>0</v>
      </c>
      <c r="O10" s="8" t="b">
        <v>0</v>
      </c>
      <c r="P10" s="8" t="b">
        <v>0</v>
      </c>
      <c r="Q10" s="8" t="b">
        <v>0</v>
      </c>
      <c r="R10" s="8" t="b">
        <v>0</v>
      </c>
      <c r="S10" s="8" t="b">
        <v>0</v>
      </c>
      <c r="T10" s="8" t="b">
        <v>0</v>
      </c>
      <c r="U10" s="8" t="b">
        <v>0</v>
      </c>
      <c r="V10" s="8" t="b">
        <v>0</v>
      </c>
      <c r="W10" s="8" t="b">
        <v>0</v>
      </c>
    </row>
    <row r="11" spans="1:23" x14ac:dyDescent="0.25">
      <c r="A11" s="2">
        <v>7</v>
      </c>
      <c r="G11" t="str">
        <f t="shared" si="0"/>
        <v/>
      </c>
      <c r="H11" s="8" t="b">
        <v>0</v>
      </c>
      <c r="I11" s="8" t="b">
        <v>0</v>
      </c>
      <c r="J11" s="8" t="b">
        <v>0</v>
      </c>
      <c r="K11" s="8" t="b">
        <v>0</v>
      </c>
      <c r="L11" s="8" t="b">
        <v>0</v>
      </c>
      <c r="M11" s="8" t="b">
        <v>0</v>
      </c>
      <c r="N11" s="8" t="b">
        <v>0</v>
      </c>
      <c r="O11" s="8" t="b">
        <v>0</v>
      </c>
      <c r="P11" s="8" t="b">
        <v>0</v>
      </c>
      <c r="Q11" s="8" t="b">
        <v>0</v>
      </c>
      <c r="R11" s="8" t="b">
        <v>0</v>
      </c>
      <c r="S11" s="8" t="b">
        <v>0</v>
      </c>
      <c r="T11" s="8" t="b">
        <v>0</v>
      </c>
      <c r="U11" s="8" t="b">
        <v>0</v>
      </c>
      <c r="V11" s="8" t="b">
        <v>0</v>
      </c>
      <c r="W11" s="8" t="b">
        <v>0</v>
      </c>
    </row>
    <row r="12" spans="1:23" x14ac:dyDescent="0.25">
      <c r="A12" s="2">
        <v>8</v>
      </c>
      <c r="G12" t="str">
        <f t="shared" si="0"/>
        <v/>
      </c>
      <c r="H12" s="8" t="b">
        <v>0</v>
      </c>
      <c r="I12" s="8" t="b">
        <v>0</v>
      </c>
      <c r="J12" s="8" t="b">
        <v>0</v>
      </c>
      <c r="K12" s="8" t="b">
        <v>0</v>
      </c>
      <c r="L12" s="8" t="b">
        <v>0</v>
      </c>
      <c r="M12" s="8" t="b">
        <v>0</v>
      </c>
      <c r="N12" s="8" t="b">
        <v>0</v>
      </c>
      <c r="O12" s="8" t="b">
        <v>0</v>
      </c>
      <c r="P12" s="8" t="b">
        <v>0</v>
      </c>
      <c r="Q12" s="8" t="b">
        <v>0</v>
      </c>
      <c r="R12" s="8" t="b">
        <v>0</v>
      </c>
      <c r="S12" s="8" t="b">
        <v>0</v>
      </c>
      <c r="T12" s="8" t="b">
        <v>0</v>
      </c>
      <c r="U12" s="8" t="b">
        <v>0</v>
      </c>
      <c r="V12" s="8" t="b">
        <v>0</v>
      </c>
      <c r="W12" s="8" t="b">
        <v>0</v>
      </c>
    </row>
  </sheetData>
  <sheetProtection algorithmName="SHA-512" hashValue="++kxYxGhs3mYRyHNcsGG3GF+5BoCHyBkGO61XnDOUqY4uS9gOqFtKQvS0D7HmaCozcVsntE7ztmLgbqKqp8R7A==" saltValue="9u+p2h0qBC0Uhlr+khourA==" spinCount="100000" sheet="1" objects="1" scenarios="1" selectLockedCells="1"/>
  <mergeCells count="1">
    <mergeCell ref="A1:W1"/>
  </mergeCells>
  <conditionalFormatting sqref="H3">
    <cfRule type="expression" dxfId="49" priority="17">
      <formula>COUNTIF($H$5:$H$12,TRUE)&gt;4</formula>
    </cfRule>
  </conditionalFormatting>
  <conditionalFormatting sqref="I3">
    <cfRule type="expression" dxfId="48" priority="16">
      <formula>COUNTIF($I$5:$I$12,TRUE)&gt;4</formula>
    </cfRule>
  </conditionalFormatting>
  <conditionalFormatting sqref="J3">
    <cfRule type="expression" dxfId="47" priority="15">
      <formula>COUNTIF($J$5:$J$12,TRUE)&gt;4</formula>
    </cfRule>
  </conditionalFormatting>
  <conditionalFormatting sqref="K3">
    <cfRule type="expression" dxfId="46" priority="14">
      <formula>COUNTIF($K$5:$K$12,TRUE)&gt;3</formula>
    </cfRule>
  </conditionalFormatting>
  <conditionalFormatting sqref="L3">
    <cfRule type="expression" dxfId="45" priority="13">
      <formula>COUNTIF($L$5:$L$12,TRUE)&gt;3</formula>
    </cfRule>
  </conditionalFormatting>
  <conditionalFormatting sqref="M3">
    <cfRule type="expression" dxfId="44" priority="12">
      <formula>COUNTIF($M$5:$M$12,TRUE)&gt;2</formula>
    </cfRule>
  </conditionalFormatting>
  <conditionalFormatting sqref="N3">
    <cfRule type="expression" dxfId="43" priority="11">
      <formula>COUNTIF($N$5:$N$12,TRUE)&gt;2</formula>
    </cfRule>
  </conditionalFormatting>
  <conditionalFormatting sqref="O3">
    <cfRule type="expression" dxfId="42" priority="10">
      <formula>COUNTIF($O$5:$O$12,TRUE)&gt;2</formula>
    </cfRule>
  </conditionalFormatting>
  <conditionalFormatting sqref="P3">
    <cfRule type="expression" dxfId="41" priority="9">
      <formula>COUNTIF($P$5:$P$12,TRUE)&gt;1</formula>
    </cfRule>
  </conditionalFormatting>
  <conditionalFormatting sqref="Q3">
    <cfRule type="expression" dxfId="40" priority="8">
      <formula>COUNTIF($Q$5:$Q$12,TRUE)&gt;1</formula>
    </cfRule>
  </conditionalFormatting>
  <conditionalFormatting sqref="R3">
    <cfRule type="expression" dxfId="39" priority="7">
      <formula>COUNTIF($R$5:$R$12,TRUE)&gt;2</formula>
    </cfRule>
  </conditionalFormatting>
  <conditionalFormatting sqref="S3">
    <cfRule type="expression" dxfId="38" priority="6">
      <formula>COUNTIF($S$5:$S$12,TRUE)&gt;2</formula>
    </cfRule>
  </conditionalFormatting>
  <conditionalFormatting sqref="T3">
    <cfRule type="expression" dxfId="37" priority="4">
      <formula>COUNTIF($T$5:$T$12,TRUE)&gt;4</formula>
    </cfRule>
  </conditionalFormatting>
  <conditionalFormatting sqref="U3">
    <cfRule type="expression" dxfId="36" priority="3">
      <formula>COUNTIF($U$5:$U$12,TRUE)&gt;2</formula>
    </cfRule>
  </conditionalFormatting>
  <conditionalFormatting sqref="V3">
    <cfRule type="expression" dxfId="35" priority="2">
      <formula>COUNTIF($V$5:$V$12,TRUE)&gt;1</formula>
    </cfRule>
  </conditionalFormatting>
  <conditionalFormatting sqref="W3">
    <cfRule type="expression" dxfId="34" priority="1">
      <formula>COUNTIF($W$5:$W$12,TRUE)&gt;1</formula>
    </cfRule>
  </conditionalFormatting>
  <dataValidations count="1">
    <dataValidation type="list" allowBlank="1" showInputMessage="1" showErrorMessage="1" sqref="E4:E12" xr:uid="{925D4029-0D51-4F62-A4C2-A6663FA5AA48}">
      <formula1>"Male,Female"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09DC3-DE5D-4483-9476-01C305FB8F92}">
  <dimension ref="A1:X12"/>
  <sheetViews>
    <sheetView zoomScale="70" zoomScaleNormal="70" workbookViewId="0">
      <selection activeCell="H11" sqref="H11"/>
    </sheetView>
  </sheetViews>
  <sheetFormatPr defaultRowHeight="15" x14ac:dyDescent="0.25"/>
  <cols>
    <col min="1" max="1" width="11.5703125" style="2" bestFit="1" customWidth="1"/>
    <col min="2" max="2" width="20.28515625" style="2" customWidth="1"/>
    <col min="3" max="3" width="10.28515625" style="2" bestFit="1" customWidth="1"/>
    <col min="4" max="5" width="15.140625" style="2" customWidth="1"/>
    <col min="6" max="6" width="13.42578125" style="3" customWidth="1"/>
    <col min="7" max="7" width="12.85546875" style="2" bestFit="1" customWidth="1"/>
    <col min="8" max="8" width="11.85546875" style="2" bestFit="1" customWidth="1"/>
    <col min="9" max="9" width="13.28515625" style="2" bestFit="1" customWidth="1"/>
    <col min="10" max="10" width="13.140625" style="2" bestFit="1" customWidth="1"/>
    <col min="11" max="11" width="17.140625" style="2" bestFit="1" customWidth="1"/>
    <col min="12" max="13" width="17.140625" style="2" customWidth="1"/>
    <col min="14" max="14" width="20" style="2" bestFit="1" customWidth="1"/>
    <col min="15" max="15" width="20.5703125" style="2" bestFit="1" customWidth="1"/>
    <col min="16" max="16" width="22.85546875" style="2" bestFit="1" customWidth="1"/>
    <col min="17" max="17" width="22.85546875" style="2" customWidth="1"/>
    <col min="18" max="18" width="20.5703125" style="2" bestFit="1" customWidth="1"/>
    <col min="19" max="19" width="14.5703125" style="2" bestFit="1" customWidth="1"/>
    <col min="20" max="20" width="13.7109375" style="2" bestFit="1" customWidth="1"/>
    <col min="21" max="21" width="20.28515625" style="2" bestFit="1" customWidth="1"/>
    <col min="22" max="22" width="22.85546875" style="2" bestFit="1" customWidth="1"/>
    <col min="23" max="23" width="22.85546875" style="2" customWidth="1"/>
    <col min="24" max="24" width="20.85546875" style="2" bestFit="1" customWidth="1"/>
    <col min="25" max="16384" width="9.140625" style="2"/>
  </cols>
  <sheetData>
    <row r="1" spans="1:24" ht="19.5" thickBot="1" x14ac:dyDescent="0.35">
      <c r="A1" s="9" t="s">
        <v>30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1"/>
    </row>
    <row r="3" spans="1:24" ht="15.75" thickBo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  <c r="G3" t="s">
        <v>6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29</v>
      </c>
      <c r="M3" s="2" t="s">
        <v>15</v>
      </c>
      <c r="N3" s="2" t="s">
        <v>14</v>
      </c>
      <c r="O3" s="2" t="s">
        <v>23</v>
      </c>
      <c r="P3" s="2" t="s">
        <v>24</v>
      </c>
      <c r="Q3" s="2" t="s">
        <v>25</v>
      </c>
      <c r="R3" s="2" t="s">
        <v>26</v>
      </c>
      <c r="S3" s="2" t="s">
        <v>16</v>
      </c>
      <c r="T3" s="2" t="s">
        <v>17</v>
      </c>
      <c r="U3" s="2" t="s">
        <v>18</v>
      </c>
      <c r="V3" s="2" t="s">
        <v>19</v>
      </c>
      <c r="W3" s="2" t="s">
        <v>27</v>
      </c>
      <c r="X3" s="2" t="s">
        <v>28</v>
      </c>
    </row>
    <row r="4" spans="1:24" ht="15.75" thickBot="1" x14ac:dyDescent="0.3">
      <c r="A4" s="4" t="s">
        <v>7</v>
      </c>
      <c r="B4" s="5" t="s">
        <v>8</v>
      </c>
      <c r="C4" s="5">
        <v>123456</v>
      </c>
      <c r="D4" s="5" t="s">
        <v>20</v>
      </c>
      <c r="E4" s="5" t="s">
        <v>9</v>
      </c>
      <c r="F4" s="6">
        <v>40544</v>
      </c>
      <c r="G4" s="1" t="str">
        <f t="shared" ref="G4:G12" si="0">_xlfn.LET(_xlpm.dob,F4,_xlpm.cutoff,DATE(2026,9,30),_xlpm.age,YEAR(_xlpm.cutoff)-YEAR(_xlpm.dob)-IF(_xlpm.cutoff &lt; DATE(YEAR(_xlpm.cutoff),MONTH(_xlpm.dob),DAY(_xlpm.dob)),1,0),IF(_xlpm.age=11,"U12",IF(_xlpm.age=14,"U15",IF(_xlpm.age=13,"U14",IF(_xlpm.age=12,"U13",IF(OR(_xlpm.age=15,_xlpm.age=16),"U17",""))))))</f>
        <v>U17</v>
      </c>
      <c r="H4" s="7" t="b">
        <v>1</v>
      </c>
      <c r="I4" s="7" t="b">
        <v>0</v>
      </c>
      <c r="J4" s="7" t="b">
        <v>0</v>
      </c>
      <c r="K4" s="7" t="b">
        <v>0</v>
      </c>
      <c r="L4" s="7" t="b">
        <v>0</v>
      </c>
      <c r="M4" s="7" t="b">
        <v>0</v>
      </c>
      <c r="N4" s="7" t="b">
        <v>0</v>
      </c>
      <c r="O4" s="7" t="b">
        <v>0</v>
      </c>
      <c r="P4" s="7" t="b">
        <v>0</v>
      </c>
      <c r="Q4" s="7" t="b">
        <v>0</v>
      </c>
      <c r="R4" s="7" t="b">
        <v>1</v>
      </c>
      <c r="S4" s="7" t="b">
        <v>0</v>
      </c>
      <c r="T4" s="7" t="b">
        <v>0</v>
      </c>
      <c r="U4" s="7" t="b">
        <v>0</v>
      </c>
      <c r="V4" s="7" t="b">
        <v>0</v>
      </c>
      <c r="W4" s="7" t="b">
        <v>0</v>
      </c>
      <c r="X4" s="7" t="b">
        <v>0</v>
      </c>
    </row>
    <row r="5" spans="1:24" x14ac:dyDescent="0.25">
      <c r="A5" s="2">
        <v>1</v>
      </c>
      <c r="G5" t="str">
        <f t="shared" si="0"/>
        <v/>
      </c>
      <c r="H5" s="8" t="b">
        <v>0</v>
      </c>
      <c r="I5" s="8" t="b">
        <v>0</v>
      </c>
      <c r="J5" s="8" t="b">
        <v>0</v>
      </c>
      <c r="K5" s="8" t="b">
        <v>0</v>
      </c>
      <c r="L5" s="8" t="b">
        <v>0</v>
      </c>
      <c r="M5" s="8" t="b">
        <v>0</v>
      </c>
      <c r="N5" s="8" t="b">
        <v>0</v>
      </c>
      <c r="O5" s="8" t="b">
        <v>0</v>
      </c>
      <c r="P5" s="8" t="b">
        <v>0</v>
      </c>
      <c r="Q5" s="8" t="b">
        <v>0</v>
      </c>
      <c r="R5" s="8" t="b">
        <v>0</v>
      </c>
      <c r="S5" s="8" t="b">
        <v>0</v>
      </c>
      <c r="T5" s="8" t="b">
        <v>0</v>
      </c>
      <c r="U5" s="8" t="b">
        <v>0</v>
      </c>
      <c r="V5" s="8" t="b">
        <v>0</v>
      </c>
      <c r="W5" s="8" t="b">
        <v>0</v>
      </c>
      <c r="X5" s="8" t="b">
        <v>0</v>
      </c>
    </row>
    <row r="6" spans="1:24" x14ac:dyDescent="0.25">
      <c r="A6" s="2">
        <v>2</v>
      </c>
      <c r="G6" t="str">
        <f t="shared" si="0"/>
        <v/>
      </c>
      <c r="H6" s="8" t="b">
        <v>0</v>
      </c>
      <c r="I6" s="8" t="b">
        <v>0</v>
      </c>
      <c r="J6" s="8" t="b">
        <v>0</v>
      </c>
      <c r="K6" s="8" t="b">
        <v>0</v>
      </c>
      <c r="L6" s="8" t="b">
        <v>0</v>
      </c>
      <c r="M6" s="8" t="b">
        <v>0</v>
      </c>
      <c r="N6" s="8" t="b">
        <v>0</v>
      </c>
      <c r="O6" s="8" t="b">
        <v>0</v>
      </c>
      <c r="P6" s="8" t="b">
        <v>0</v>
      </c>
      <c r="Q6" s="8" t="b">
        <v>0</v>
      </c>
      <c r="R6" s="8" t="b">
        <v>0</v>
      </c>
      <c r="S6" s="8" t="b">
        <v>0</v>
      </c>
      <c r="T6" s="8" t="b">
        <v>0</v>
      </c>
      <c r="U6" s="8" t="b">
        <v>0</v>
      </c>
      <c r="V6" s="8" t="b">
        <v>0</v>
      </c>
      <c r="W6" s="8" t="b">
        <v>0</v>
      </c>
      <c r="X6" s="8" t="b">
        <v>0</v>
      </c>
    </row>
    <row r="7" spans="1:24" x14ac:dyDescent="0.25">
      <c r="A7" s="2">
        <v>3</v>
      </c>
      <c r="G7" t="str">
        <f t="shared" si="0"/>
        <v/>
      </c>
      <c r="H7" s="8" t="b">
        <v>0</v>
      </c>
      <c r="I7" s="8" t="b">
        <v>0</v>
      </c>
      <c r="J7" s="8" t="b">
        <v>0</v>
      </c>
      <c r="K7" s="8" t="b">
        <v>0</v>
      </c>
      <c r="L7" s="8" t="b">
        <v>0</v>
      </c>
      <c r="M7" s="8" t="b">
        <v>0</v>
      </c>
      <c r="N7" s="8" t="b">
        <v>0</v>
      </c>
      <c r="O7" s="8" t="b">
        <v>0</v>
      </c>
      <c r="P7" s="8" t="b">
        <v>0</v>
      </c>
      <c r="Q7" s="8" t="b">
        <v>0</v>
      </c>
      <c r="R7" s="8" t="b">
        <v>0</v>
      </c>
      <c r="S7" s="8" t="b">
        <v>0</v>
      </c>
      <c r="T7" s="8" t="b">
        <v>0</v>
      </c>
      <c r="U7" s="8" t="b">
        <v>0</v>
      </c>
      <c r="V7" s="8" t="b">
        <v>0</v>
      </c>
      <c r="W7" s="8" t="b">
        <v>0</v>
      </c>
      <c r="X7" s="8" t="b">
        <v>0</v>
      </c>
    </row>
    <row r="8" spans="1:24" x14ac:dyDescent="0.25">
      <c r="A8" s="2">
        <v>4</v>
      </c>
      <c r="G8" t="str">
        <f t="shared" si="0"/>
        <v/>
      </c>
      <c r="H8" s="8" t="b">
        <v>0</v>
      </c>
      <c r="I8" s="8" t="b">
        <v>0</v>
      </c>
      <c r="J8" s="8" t="b">
        <v>0</v>
      </c>
      <c r="K8" s="8" t="b">
        <v>0</v>
      </c>
      <c r="L8" s="8" t="b">
        <v>0</v>
      </c>
      <c r="M8" s="8" t="b">
        <v>0</v>
      </c>
      <c r="N8" s="8" t="b">
        <v>0</v>
      </c>
      <c r="O8" s="8" t="b">
        <v>0</v>
      </c>
      <c r="P8" s="8" t="b">
        <v>0</v>
      </c>
      <c r="Q8" s="8" t="b">
        <v>0</v>
      </c>
      <c r="R8" s="8" t="b">
        <v>0</v>
      </c>
      <c r="S8" s="8" t="b">
        <v>0</v>
      </c>
      <c r="T8" s="8" t="b">
        <v>0</v>
      </c>
      <c r="U8" s="8" t="b">
        <v>0</v>
      </c>
      <c r="V8" s="8" t="b">
        <v>0</v>
      </c>
      <c r="W8" s="8" t="b">
        <v>0</v>
      </c>
      <c r="X8" s="8" t="b">
        <v>0</v>
      </c>
    </row>
    <row r="9" spans="1:24" x14ac:dyDescent="0.25">
      <c r="A9" s="2">
        <v>5</v>
      </c>
      <c r="G9" t="str">
        <f t="shared" si="0"/>
        <v/>
      </c>
      <c r="H9" s="8" t="b">
        <v>0</v>
      </c>
      <c r="I9" s="8" t="b">
        <v>0</v>
      </c>
      <c r="J9" s="8" t="b">
        <v>0</v>
      </c>
      <c r="K9" s="8" t="b">
        <v>0</v>
      </c>
      <c r="L9" s="8" t="b">
        <v>0</v>
      </c>
      <c r="M9" s="8" t="b">
        <v>0</v>
      </c>
      <c r="N9" s="8" t="b">
        <v>0</v>
      </c>
      <c r="O9" s="8" t="b">
        <v>0</v>
      </c>
      <c r="P9" s="8" t="b">
        <v>0</v>
      </c>
      <c r="Q9" s="8" t="b">
        <v>0</v>
      </c>
      <c r="R9" s="8" t="b">
        <v>0</v>
      </c>
      <c r="S9" s="8" t="b">
        <v>0</v>
      </c>
      <c r="T9" s="8" t="b">
        <v>0</v>
      </c>
      <c r="U9" s="8" t="b">
        <v>0</v>
      </c>
      <c r="V9" s="8" t="b">
        <v>0</v>
      </c>
      <c r="W9" s="8" t="b">
        <v>0</v>
      </c>
      <c r="X9" s="8" t="b">
        <v>0</v>
      </c>
    </row>
    <row r="10" spans="1:24" x14ac:dyDescent="0.25">
      <c r="A10" s="2">
        <v>6</v>
      </c>
      <c r="G10" t="str">
        <f t="shared" si="0"/>
        <v/>
      </c>
      <c r="H10" s="8" t="b">
        <v>0</v>
      </c>
      <c r="I10" s="8" t="b">
        <v>0</v>
      </c>
      <c r="J10" s="8" t="b">
        <v>0</v>
      </c>
      <c r="K10" s="8" t="b">
        <v>0</v>
      </c>
      <c r="L10" s="8" t="b">
        <v>0</v>
      </c>
      <c r="M10" s="8" t="b">
        <v>0</v>
      </c>
      <c r="N10" s="8" t="b">
        <v>0</v>
      </c>
      <c r="O10" s="8" t="b">
        <v>0</v>
      </c>
      <c r="P10" s="8" t="b">
        <v>0</v>
      </c>
      <c r="Q10" s="8" t="b">
        <v>0</v>
      </c>
      <c r="R10" s="8" t="b">
        <v>0</v>
      </c>
      <c r="S10" s="8" t="b">
        <v>0</v>
      </c>
      <c r="T10" s="8" t="b">
        <v>0</v>
      </c>
      <c r="U10" s="8" t="b">
        <v>0</v>
      </c>
      <c r="V10" s="8" t="b">
        <v>0</v>
      </c>
      <c r="W10" s="8" t="b">
        <v>0</v>
      </c>
      <c r="X10" s="8" t="b">
        <v>0</v>
      </c>
    </row>
    <row r="11" spans="1:24" x14ac:dyDescent="0.25">
      <c r="A11" s="2">
        <v>7</v>
      </c>
      <c r="G11" t="str">
        <f t="shared" si="0"/>
        <v/>
      </c>
      <c r="H11" s="8" t="b">
        <v>0</v>
      </c>
      <c r="I11" s="8" t="b">
        <v>0</v>
      </c>
      <c r="J11" s="8" t="b">
        <v>0</v>
      </c>
      <c r="K11" s="8" t="b">
        <v>0</v>
      </c>
      <c r="L11" s="8" t="b">
        <v>0</v>
      </c>
      <c r="M11" s="8" t="b">
        <v>0</v>
      </c>
      <c r="N11" s="8" t="b">
        <v>0</v>
      </c>
      <c r="O11" s="8" t="b">
        <v>0</v>
      </c>
      <c r="P11" s="8" t="b">
        <v>0</v>
      </c>
      <c r="Q11" s="8" t="b">
        <v>0</v>
      </c>
      <c r="R11" s="8" t="b">
        <v>0</v>
      </c>
      <c r="S11" s="8" t="b">
        <v>0</v>
      </c>
      <c r="T11" s="8" t="b">
        <v>0</v>
      </c>
      <c r="U11" s="8" t="b">
        <v>0</v>
      </c>
      <c r="V11" s="8" t="b">
        <v>0</v>
      </c>
      <c r="W11" s="8" t="b">
        <v>0</v>
      </c>
      <c r="X11" s="8" t="b">
        <v>0</v>
      </c>
    </row>
    <row r="12" spans="1:24" x14ac:dyDescent="0.25">
      <c r="A12" s="2">
        <v>8</v>
      </c>
      <c r="G12" t="str">
        <f t="shared" si="0"/>
        <v/>
      </c>
      <c r="H12" s="8" t="b">
        <v>0</v>
      </c>
      <c r="I12" s="8" t="b">
        <v>0</v>
      </c>
      <c r="J12" s="8" t="b">
        <v>0</v>
      </c>
      <c r="K12" s="8" t="b">
        <v>0</v>
      </c>
      <c r="L12" s="8" t="b">
        <v>0</v>
      </c>
      <c r="M12" s="8" t="b">
        <v>0</v>
      </c>
      <c r="N12" s="8" t="b">
        <v>0</v>
      </c>
      <c r="O12" s="8" t="b">
        <v>0</v>
      </c>
      <c r="P12" s="8" t="b">
        <v>0</v>
      </c>
      <c r="Q12" s="8" t="b">
        <v>0</v>
      </c>
      <c r="R12" s="8" t="b">
        <v>0</v>
      </c>
      <c r="S12" s="8" t="b">
        <v>0</v>
      </c>
      <c r="T12" s="8" t="b">
        <v>0</v>
      </c>
      <c r="U12" s="8" t="b">
        <v>0</v>
      </c>
      <c r="V12" s="8" t="b">
        <v>0</v>
      </c>
      <c r="W12" s="8" t="b">
        <v>0</v>
      </c>
      <c r="X12" s="8" t="b">
        <v>0</v>
      </c>
    </row>
  </sheetData>
  <sheetProtection algorithmName="SHA-512" hashValue="Dr+TeKu2kVnneIlJK5FcQZVGY5caXMoV3ZK2iwb4IEcx2D6aaproqmh3wveADhq8RpSnscBgpCG0a6n09a7JdA==" saltValue="/PPJFuijSu9Jwsp7pVTy5Q==" spinCount="100000" sheet="1" objects="1" scenarios="1" selectLockedCells="1"/>
  <mergeCells count="1">
    <mergeCell ref="A1:X1"/>
  </mergeCells>
  <conditionalFormatting sqref="H3">
    <cfRule type="expression" dxfId="33" priority="18">
      <formula>COUNTIF($H$5:$H$12,TRUE)&gt;4</formula>
    </cfRule>
  </conditionalFormatting>
  <conditionalFormatting sqref="I3">
    <cfRule type="expression" dxfId="32" priority="17">
      <formula>COUNTIF($I$5:$I$12,TRUE)&gt;4</formula>
    </cfRule>
  </conditionalFormatting>
  <conditionalFormatting sqref="J3">
    <cfRule type="expression" dxfId="31" priority="16">
      <formula>COUNTIF($J$5:$J$12,TRUE)&gt;4</formula>
    </cfRule>
  </conditionalFormatting>
  <conditionalFormatting sqref="K3">
    <cfRule type="expression" dxfId="30" priority="15">
      <formula>COUNTIF($K$5:$K$12,TRUE)&gt;2</formula>
    </cfRule>
  </conditionalFormatting>
  <conditionalFormatting sqref="L3">
    <cfRule type="expression" dxfId="29" priority="14">
      <formula>COUNTIF($L$5:$L$12,TRUE)&gt;6</formula>
    </cfRule>
  </conditionalFormatting>
  <conditionalFormatting sqref="M3">
    <cfRule type="expression" dxfId="28" priority="1">
      <formula>COUNTIF($M$5:$M$12,TRUE)&gt;2</formula>
    </cfRule>
  </conditionalFormatting>
  <conditionalFormatting sqref="N3">
    <cfRule type="expression" dxfId="27" priority="13">
      <formula>COUNTIF($N$5:$N$12,TRUE)&gt;2</formula>
    </cfRule>
  </conditionalFormatting>
  <conditionalFormatting sqref="O3">
    <cfRule type="expression" dxfId="26" priority="12">
      <formula>COUNTIF($O$5:$O$12,TRUE)&gt;2</formula>
    </cfRule>
  </conditionalFormatting>
  <conditionalFormatting sqref="P3">
    <cfRule type="expression" dxfId="25" priority="11">
      <formula>COUNTIF($P$5:$P$12,TRUE)&gt;2</formula>
    </cfRule>
  </conditionalFormatting>
  <conditionalFormatting sqref="Q3">
    <cfRule type="expression" dxfId="24" priority="10">
      <formula>COUNTIF($Q$5:$Q$12,TRUE)&gt;1</formula>
    </cfRule>
  </conditionalFormatting>
  <conditionalFormatting sqref="R3">
    <cfRule type="expression" dxfId="23" priority="9">
      <formula>COUNTIF($R$5:$R$12,TRUE)&gt;1</formula>
    </cfRule>
  </conditionalFormatting>
  <conditionalFormatting sqref="S3">
    <cfRule type="expression" dxfId="22" priority="8">
      <formula>COUNTIF($S$5:$S$12,TRUE)&gt;2</formula>
    </cfRule>
  </conditionalFormatting>
  <conditionalFormatting sqref="T3">
    <cfRule type="expression" dxfId="17" priority="7">
      <formula>COUNTIF($T$5:$T$12,TRUE)&gt;2</formula>
    </cfRule>
  </conditionalFormatting>
  <conditionalFormatting sqref="U3">
    <cfRule type="expression" dxfId="21" priority="5">
      <formula>COUNTIF($U$5:$U$12,TRUE)&gt;4</formula>
    </cfRule>
  </conditionalFormatting>
  <conditionalFormatting sqref="V3">
    <cfRule type="expression" dxfId="20" priority="4">
      <formula>COUNTIF($V$5:$V$12,TRUE)&gt;2</formula>
    </cfRule>
  </conditionalFormatting>
  <conditionalFormatting sqref="W3">
    <cfRule type="expression" dxfId="19" priority="3">
      <formula>COUNTIF($W$5:$W$12,TRUE)&gt;1</formula>
    </cfRule>
  </conditionalFormatting>
  <conditionalFormatting sqref="X3">
    <cfRule type="expression" dxfId="18" priority="2">
      <formula>COUNTIF($X$5:$X$12,TRUE)&gt;1</formula>
    </cfRule>
  </conditionalFormatting>
  <dataValidations count="1">
    <dataValidation type="list" allowBlank="1" showInputMessage="1" showErrorMessage="1" sqref="E4:E12" xr:uid="{FDDCA08E-5D51-44AF-B559-9DF8F1090BC3}">
      <formula1>"Male,Female"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8C0BD-DC5C-4143-929D-DB14C0D79B7A}">
  <dimension ref="A1:X12"/>
  <sheetViews>
    <sheetView zoomScale="70" zoomScaleNormal="70" workbookViewId="0">
      <selection activeCell="N44" sqref="N44"/>
    </sheetView>
  </sheetViews>
  <sheetFormatPr defaultRowHeight="15" x14ac:dyDescent="0.25"/>
  <cols>
    <col min="1" max="1" width="11.5703125" style="2" bestFit="1" customWidth="1"/>
    <col min="2" max="2" width="20.28515625" style="2" customWidth="1"/>
    <col min="3" max="3" width="10.28515625" style="2" bestFit="1" customWidth="1"/>
    <col min="4" max="5" width="15.140625" style="2" customWidth="1"/>
    <col min="6" max="6" width="13.42578125" style="3" customWidth="1"/>
    <col min="7" max="7" width="12.85546875" style="2" bestFit="1" customWidth="1"/>
    <col min="8" max="8" width="11.85546875" style="2" bestFit="1" customWidth="1"/>
    <col min="9" max="9" width="13.28515625" style="2" bestFit="1" customWidth="1"/>
    <col min="10" max="10" width="13.140625" style="2" bestFit="1" customWidth="1"/>
    <col min="11" max="11" width="17.140625" style="2" bestFit="1" customWidth="1"/>
    <col min="12" max="13" width="17.140625" style="2" customWidth="1"/>
    <col min="14" max="14" width="20" style="2" bestFit="1" customWidth="1"/>
    <col min="15" max="15" width="20.5703125" style="2" bestFit="1" customWidth="1"/>
    <col min="16" max="16" width="22.85546875" style="2" bestFit="1" customWidth="1"/>
    <col min="17" max="17" width="22.85546875" style="2" customWidth="1"/>
    <col min="18" max="18" width="20.5703125" style="2" bestFit="1" customWidth="1"/>
    <col min="19" max="19" width="14.5703125" style="2" bestFit="1" customWidth="1"/>
    <col min="20" max="20" width="13.7109375" style="2" bestFit="1" customWidth="1"/>
    <col min="21" max="21" width="20.28515625" style="2" bestFit="1" customWidth="1"/>
    <col min="22" max="22" width="22.85546875" style="2" bestFit="1" customWidth="1"/>
    <col min="23" max="23" width="22.85546875" style="2" customWidth="1"/>
    <col min="24" max="24" width="20.85546875" style="2" bestFit="1" customWidth="1"/>
    <col min="25" max="16384" width="9.140625" style="2"/>
  </cols>
  <sheetData>
    <row r="1" spans="1:24" ht="19.5" thickBot="1" x14ac:dyDescent="0.35">
      <c r="A1" s="9" t="s">
        <v>30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1"/>
    </row>
    <row r="3" spans="1:24" ht="15.75" thickBo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  <c r="G3" t="s">
        <v>6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29</v>
      </c>
      <c r="M3" s="2" t="s">
        <v>15</v>
      </c>
      <c r="N3" s="2" t="s">
        <v>14</v>
      </c>
      <c r="O3" s="2" t="s">
        <v>23</v>
      </c>
      <c r="P3" s="2" t="s">
        <v>24</v>
      </c>
      <c r="Q3" s="2" t="s">
        <v>25</v>
      </c>
      <c r="R3" s="2" t="s">
        <v>26</v>
      </c>
      <c r="S3" s="2" t="s">
        <v>16</v>
      </c>
      <c r="T3" s="2" t="s">
        <v>17</v>
      </c>
      <c r="U3" s="2" t="s">
        <v>18</v>
      </c>
      <c r="V3" s="2" t="s">
        <v>19</v>
      </c>
      <c r="W3" s="2" t="s">
        <v>27</v>
      </c>
      <c r="X3" s="2" t="s">
        <v>28</v>
      </c>
    </row>
    <row r="4" spans="1:24" ht="15.75" thickBot="1" x14ac:dyDescent="0.3">
      <c r="A4" s="4" t="s">
        <v>7</v>
      </c>
      <c r="B4" s="5" t="s">
        <v>8</v>
      </c>
      <c r="C4" s="5">
        <v>123456</v>
      </c>
      <c r="D4" s="5" t="s">
        <v>20</v>
      </c>
      <c r="E4" s="5" t="s">
        <v>9</v>
      </c>
      <c r="F4" s="6">
        <v>39814</v>
      </c>
      <c r="G4" s="1" t="str">
        <f>_xlfn.LET(_xlpm.dob,F4,_xlpm.cutoff,DATE(2026,9,30),_xlpm.age,YEAR(_xlpm.cutoff)-YEAR(_xlpm.dob)-IF(_xlpm.cutoff&lt;DATE(YEAR(_xlpm.cutoff),MONTH(_xlpm.dob),DAY(_xlpm.dob)),1,0),IF(_xlpm.age=11,"U12",IF(_xlpm.age=14,"U15",IF(_xlpm.age=13,"U14",IF(_xlpm.age=12,"U13",IF(OR(_xlpm.age=15,_xlpm.age=16),"U17",IF(OR(_xlpm.age=17,_xlpm.age=18),"U19","")))))))</f>
        <v>U19</v>
      </c>
      <c r="H4" s="7" t="b">
        <v>1</v>
      </c>
      <c r="I4" s="7" t="b">
        <v>0</v>
      </c>
      <c r="J4" s="7" t="b">
        <v>0</v>
      </c>
      <c r="K4" s="7" t="b">
        <v>0</v>
      </c>
      <c r="L4" s="7" t="b">
        <v>0</v>
      </c>
      <c r="M4" s="7" t="b">
        <v>0</v>
      </c>
      <c r="N4" s="7" t="b">
        <v>0</v>
      </c>
      <c r="O4" s="7" t="b">
        <v>0</v>
      </c>
      <c r="P4" s="7" t="b">
        <v>0</v>
      </c>
      <c r="Q4" s="7" t="b">
        <v>0</v>
      </c>
      <c r="R4" s="7" t="b">
        <v>1</v>
      </c>
      <c r="S4" s="7" t="b">
        <v>0</v>
      </c>
      <c r="T4" s="7" t="b">
        <v>0</v>
      </c>
      <c r="U4" s="7" t="b">
        <v>0</v>
      </c>
      <c r="V4" s="7" t="b">
        <v>0</v>
      </c>
      <c r="W4" s="7" t="b">
        <v>0</v>
      </c>
      <c r="X4" s="7" t="b">
        <v>0</v>
      </c>
    </row>
    <row r="5" spans="1:24" x14ac:dyDescent="0.25">
      <c r="A5" s="2">
        <v>1</v>
      </c>
      <c r="G5" t="str">
        <f t="shared" ref="G5:G12" si="0">_xlfn.LET(_xlpm.dob,F5,_xlpm.cutoff,DATE(2026,9,30),_xlpm.age,YEAR(_xlpm.cutoff)-YEAR(_xlpm.dob)-IF(_xlpm.cutoff&lt;DATE(YEAR(_xlpm.cutoff),MONTH(_xlpm.dob),DAY(_xlpm.dob)),1,0),IF(_xlpm.age=11,"U12",IF(_xlpm.age=14,"U15",IF(_xlpm.age=13,"U14",IF(_xlpm.age=12,"U13",IF(OR(_xlpm.age=15,_xlpm.age=16),"U17",IF(OR(_xlpm.age=17,_xlpm.age=18),"U19","")))))))</f>
        <v/>
      </c>
      <c r="H5" s="8" t="b">
        <v>0</v>
      </c>
      <c r="I5" s="8" t="b">
        <v>0</v>
      </c>
      <c r="J5" s="8" t="b">
        <v>0</v>
      </c>
      <c r="K5" s="8" t="b">
        <v>0</v>
      </c>
      <c r="L5" s="8" t="b">
        <v>0</v>
      </c>
      <c r="M5" s="8" t="b">
        <v>0</v>
      </c>
      <c r="N5" s="8" t="b">
        <v>0</v>
      </c>
      <c r="O5" s="8" t="b">
        <v>0</v>
      </c>
      <c r="P5" s="8" t="b">
        <v>0</v>
      </c>
      <c r="Q5" s="8" t="b">
        <v>0</v>
      </c>
      <c r="R5" s="8" t="b">
        <v>0</v>
      </c>
      <c r="S5" s="8" t="b">
        <v>0</v>
      </c>
      <c r="T5" s="8" t="b">
        <v>0</v>
      </c>
      <c r="U5" s="8" t="b">
        <v>0</v>
      </c>
      <c r="V5" s="8" t="b">
        <v>0</v>
      </c>
      <c r="W5" s="8" t="b">
        <v>0</v>
      </c>
      <c r="X5" s="8" t="b">
        <v>0</v>
      </c>
    </row>
    <row r="6" spans="1:24" x14ac:dyDescent="0.25">
      <c r="A6" s="2">
        <v>2</v>
      </c>
      <c r="G6" t="str">
        <f t="shared" si="0"/>
        <v/>
      </c>
      <c r="H6" s="8" t="b">
        <v>0</v>
      </c>
      <c r="I6" s="8" t="b">
        <v>0</v>
      </c>
      <c r="J6" s="8" t="b">
        <v>0</v>
      </c>
      <c r="K6" s="8" t="b">
        <v>0</v>
      </c>
      <c r="L6" s="8" t="b">
        <v>0</v>
      </c>
      <c r="M6" s="8" t="b">
        <v>0</v>
      </c>
      <c r="N6" s="8" t="b">
        <v>0</v>
      </c>
      <c r="O6" s="8" t="b">
        <v>0</v>
      </c>
      <c r="P6" s="8" t="b">
        <v>0</v>
      </c>
      <c r="Q6" s="8" t="b">
        <v>0</v>
      </c>
      <c r="R6" s="8" t="b">
        <v>0</v>
      </c>
      <c r="S6" s="8" t="b">
        <v>0</v>
      </c>
      <c r="T6" s="8" t="b">
        <v>0</v>
      </c>
      <c r="U6" s="8" t="b">
        <v>0</v>
      </c>
      <c r="V6" s="8" t="b">
        <v>0</v>
      </c>
      <c r="W6" s="8" t="b">
        <v>0</v>
      </c>
      <c r="X6" s="8" t="b">
        <v>0</v>
      </c>
    </row>
    <row r="7" spans="1:24" x14ac:dyDescent="0.25">
      <c r="A7" s="2">
        <v>3</v>
      </c>
      <c r="G7" t="str">
        <f t="shared" si="0"/>
        <v/>
      </c>
      <c r="H7" s="8" t="b">
        <v>0</v>
      </c>
      <c r="I7" s="8" t="b">
        <v>0</v>
      </c>
      <c r="J7" s="8" t="b">
        <v>0</v>
      </c>
      <c r="K7" s="8" t="b">
        <v>0</v>
      </c>
      <c r="L7" s="8" t="b">
        <v>0</v>
      </c>
      <c r="M7" s="8" t="b">
        <v>0</v>
      </c>
      <c r="N7" s="8" t="b">
        <v>0</v>
      </c>
      <c r="O7" s="8" t="b">
        <v>0</v>
      </c>
      <c r="P7" s="8" t="b">
        <v>0</v>
      </c>
      <c r="Q7" s="8" t="b">
        <v>0</v>
      </c>
      <c r="R7" s="8" t="b">
        <v>0</v>
      </c>
      <c r="S7" s="8" t="b">
        <v>0</v>
      </c>
      <c r="T7" s="8" t="b">
        <v>0</v>
      </c>
      <c r="U7" s="8" t="b">
        <v>0</v>
      </c>
      <c r="V7" s="8" t="b">
        <v>0</v>
      </c>
      <c r="W7" s="8" t="b">
        <v>0</v>
      </c>
      <c r="X7" s="8" t="b">
        <v>0</v>
      </c>
    </row>
    <row r="8" spans="1:24" x14ac:dyDescent="0.25">
      <c r="A8" s="2">
        <v>4</v>
      </c>
      <c r="G8" t="str">
        <f t="shared" si="0"/>
        <v/>
      </c>
      <c r="H8" s="8" t="b">
        <v>0</v>
      </c>
      <c r="I8" s="8" t="b">
        <v>0</v>
      </c>
      <c r="J8" s="8" t="b">
        <v>0</v>
      </c>
      <c r="K8" s="8" t="b">
        <v>0</v>
      </c>
      <c r="L8" s="8" t="b">
        <v>0</v>
      </c>
      <c r="M8" s="8" t="b">
        <v>0</v>
      </c>
      <c r="N8" s="8" t="b">
        <v>0</v>
      </c>
      <c r="O8" s="8" t="b">
        <v>0</v>
      </c>
      <c r="P8" s="8" t="b">
        <v>0</v>
      </c>
      <c r="Q8" s="8" t="b">
        <v>0</v>
      </c>
      <c r="R8" s="8" t="b">
        <v>0</v>
      </c>
      <c r="S8" s="8" t="b">
        <v>0</v>
      </c>
      <c r="T8" s="8" t="b">
        <v>0</v>
      </c>
      <c r="U8" s="8" t="b">
        <v>0</v>
      </c>
      <c r="V8" s="8" t="b">
        <v>0</v>
      </c>
      <c r="W8" s="8" t="b">
        <v>0</v>
      </c>
      <c r="X8" s="8" t="b">
        <v>0</v>
      </c>
    </row>
    <row r="9" spans="1:24" x14ac:dyDescent="0.25">
      <c r="A9" s="2">
        <v>5</v>
      </c>
      <c r="G9" t="str">
        <f t="shared" si="0"/>
        <v/>
      </c>
      <c r="H9" s="8" t="b">
        <v>0</v>
      </c>
      <c r="I9" s="8" t="b">
        <v>0</v>
      </c>
      <c r="J9" s="8" t="b">
        <v>0</v>
      </c>
      <c r="K9" s="8" t="b">
        <v>0</v>
      </c>
      <c r="L9" s="8" t="b">
        <v>0</v>
      </c>
      <c r="M9" s="8" t="b">
        <v>0</v>
      </c>
      <c r="N9" s="8" t="b">
        <v>0</v>
      </c>
      <c r="O9" s="8" t="b">
        <v>0</v>
      </c>
      <c r="P9" s="8" t="b">
        <v>0</v>
      </c>
      <c r="Q9" s="8" t="b">
        <v>0</v>
      </c>
      <c r="R9" s="8" t="b">
        <v>0</v>
      </c>
      <c r="S9" s="8" t="b">
        <v>0</v>
      </c>
      <c r="T9" s="8" t="b">
        <v>0</v>
      </c>
      <c r="U9" s="8" t="b">
        <v>0</v>
      </c>
      <c r="V9" s="8" t="b">
        <v>0</v>
      </c>
      <c r="W9" s="8" t="b">
        <v>0</v>
      </c>
      <c r="X9" s="8" t="b">
        <v>0</v>
      </c>
    </row>
    <row r="10" spans="1:24" x14ac:dyDescent="0.25">
      <c r="A10" s="2">
        <v>6</v>
      </c>
      <c r="G10" t="str">
        <f t="shared" si="0"/>
        <v/>
      </c>
      <c r="H10" s="8" t="b">
        <v>0</v>
      </c>
      <c r="I10" s="8" t="b">
        <v>0</v>
      </c>
      <c r="J10" s="8" t="b">
        <v>0</v>
      </c>
      <c r="K10" s="8" t="b">
        <v>0</v>
      </c>
      <c r="L10" s="8" t="b">
        <v>0</v>
      </c>
      <c r="M10" s="8" t="b">
        <v>0</v>
      </c>
      <c r="N10" s="8" t="b">
        <v>0</v>
      </c>
      <c r="O10" s="8" t="b">
        <v>0</v>
      </c>
      <c r="P10" s="8" t="b">
        <v>0</v>
      </c>
      <c r="Q10" s="8" t="b">
        <v>0</v>
      </c>
      <c r="R10" s="8" t="b">
        <v>0</v>
      </c>
      <c r="S10" s="8" t="b">
        <v>0</v>
      </c>
      <c r="T10" s="8" t="b">
        <v>0</v>
      </c>
      <c r="U10" s="8" t="b">
        <v>0</v>
      </c>
      <c r="V10" s="8" t="b">
        <v>0</v>
      </c>
      <c r="W10" s="8" t="b">
        <v>0</v>
      </c>
      <c r="X10" s="8" t="b">
        <v>0</v>
      </c>
    </row>
    <row r="11" spans="1:24" x14ac:dyDescent="0.25">
      <c r="A11" s="2">
        <v>7</v>
      </c>
      <c r="G11" t="str">
        <f t="shared" si="0"/>
        <v/>
      </c>
      <c r="H11" s="8" t="b">
        <v>0</v>
      </c>
      <c r="I11" s="8" t="b">
        <v>0</v>
      </c>
      <c r="J11" s="8" t="b">
        <v>0</v>
      </c>
      <c r="K11" s="8" t="b">
        <v>0</v>
      </c>
      <c r="L11" s="8" t="b">
        <v>0</v>
      </c>
      <c r="M11" s="8" t="b">
        <v>0</v>
      </c>
      <c r="N11" s="8" t="b">
        <v>0</v>
      </c>
      <c r="O11" s="8" t="b">
        <v>0</v>
      </c>
      <c r="P11" s="8" t="b">
        <v>0</v>
      </c>
      <c r="Q11" s="8" t="b">
        <v>0</v>
      </c>
      <c r="R11" s="8" t="b">
        <v>0</v>
      </c>
      <c r="S11" s="8" t="b">
        <v>0</v>
      </c>
      <c r="T11" s="8" t="b">
        <v>0</v>
      </c>
      <c r="U11" s="8" t="b">
        <v>0</v>
      </c>
      <c r="V11" s="8" t="b">
        <v>0</v>
      </c>
      <c r="W11" s="8" t="b">
        <v>0</v>
      </c>
      <c r="X11" s="8" t="b">
        <v>0</v>
      </c>
    </row>
    <row r="12" spans="1:24" x14ac:dyDescent="0.25">
      <c r="A12" s="2">
        <v>8</v>
      </c>
      <c r="G12" t="str">
        <f t="shared" si="0"/>
        <v/>
      </c>
      <c r="H12" s="8" t="b">
        <v>0</v>
      </c>
      <c r="I12" s="8" t="b">
        <v>0</v>
      </c>
      <c r="J12" s="8" t="b">
        <v>0</v>
      </c>
      <c r="K12" s="8" t="b">
        <v>0</v>
      </c>
      <c r="L12" s="8" t="b">
        <v>0</v>
      </c>
      <c r="M12" s="8" t="b">
        <v>0</v>
      </c>
      <c r="N12" s="8" t="b">
        <v>0</v>
      </c>
      <c r="O12" s="8" t="b">
        <v>0</v>
      </c>
      <c r="P12" s="8" t="b">
        <v>0</v>
      </c>
      <c r="Q12" s="8" t="b">
        <v>0</v>
      </c>
      <c r="R12" s="8" t="b">
        <v>0</v>
      </c>
      <c r="S12" s="8" t="b">
        <v>0</v>
      </c>
      <c r="T12" s="8" t="b">
        <v>0</v>
      </c>
      <c r="U12" s="8" t="b">
        <v>0</v>
      </c>
      <c r="V12" s="8" t="b">
        <v>0</v>
      </c>
      <c r="W12" s="8" t="b">
        <v>0</v>
      </c>
      <c r="X12" s="8" t="b">
        <v>0</v>
      </c>
    </row>
  </sheetData>
  <sheetProtection algorithmName="SHA-512" hashValue="VMyUmo9b0x+ZzM8T98nfWOj3dVc+IxmVn+VdjJ3ZEYKYpoecW/MVeTxDjsZotYni6ymZ2VOLTzRTxykNpH91CQ==" saltValue="2Jd1EXUaj2wYHeoEWuFFFw==" spinCount="100000" sheet="1" objects="1" scenarios="1" selectLockedCells="1"/>
  <mergeCells count="1">
    <mergeCell ref="A1:X1"/>
  </mergeCells>
  <conditionalFormatting sqref="H3">
    <cfRule type="expression" dxfId="16" priority="18">
      <formula>COUNTIF($H$5:$H$12,TRUE)&gt;4</formula>
    </cfRule>
  </conditionalFormatting>
  <conditionalFormatting sqref="I3">
    <cfRule type="expression" dxfId="15" priority="17">
      <formula>COUNTIF($I$5:$I$12,TRUE)&gt;4</formula>
    </cfRule>
  </conditionalFormatting>
  <conditionalFormatting sqref="J3">
    <cfRule type="expression" dxfId="14" priority="16">
      <formula>COUNTIF($J$5:$J$12,TRUE)&gt;4</formula>
    </cfRule>
  </conditionalFormatting>
  <conditionalFormatting sqref="K3">
    <cfRule type="expression" dxfId="13" priority="15">
      <formula>COUNTIF($K$5:$K$12,TRUE)&gt;2</formula>
    </cfRule>
  </conditionalFormatting>
  <conditionalFormatting sqref="L3">
    <cfRule type="expression" dxfId="12" priority="14">
      <formula>COUNTIF($L$5:$L$12,TRUE)&gt;6</formula>
    </cfRule>
  </conditionalFormatting>
  <conditionalFormatting sqref="M3">
    <cfRule type="expression" dxfId="11" priority="1">
      <formula>COUNTIF($M$5:$M$12,TRUE)&gt;2</formula>
    </cfRule>
  </conditionalFormatting>
  <conditionalFormatting sqref="N3">
    <cfRule type="expression" dxfId="10" priority="13">
      <formula>COUNTIF($N$5:$N$12,TRUE)&gt;2</formula>
    </cfRule>
  </conditionalFormatting>
  <conditionalFormatting sqref="O3">
    <cfRule type="expression" dxfId="9" priority="12">
      <formula>COUNTIF($O$5:$O$12,TRUE)&gt;2</formula>
    </cfRule>
  </conditionalFormatting>
  <conditionalFormatting sqref="P3">
    <cfRule type="expression" dxfId="8" priority="11">
      <formula>COUNTIF($P$5:$P$12,TRUE)&gt;2</formula>
    </cfRule>
  </conditionalFormatting>
  <conditionalFormatting sqref="Q3">
    <cfRule type="expression" dxfId="7" priority="10">
      <formula>COUNTIF($Q$5:$Q$12,TRUE)&gt;1</formula>
    </cfRule>
  </conditionalFormatting>
  <conditionalFormatting sqref="R3">
    <cfRule type="expression" dxfId="6" priority="9">
      <formula>COUNTIF($R$5:$R$12,TRUE)&gt;1</formula>
    </cfRule>
  </conditionalFormatting>
  <conditionalFormatting sqref="S3">
    <cfRule type="expression" dxfId="5" priority="8">
      <formula>COUNTIF($S$5:$S$12,TRUE)&gt;2</formula>
    </cfRule>
  </conditionalFormatting>
  <conditionalFormatting sqref="T3">
    <cfRule type="expression" dxfId="0" priority="7">
      <formula>COUNTIF($T$5:$T$12,TRUE)&gt;2</formula>
    </cfRule>
  </conditionalFormatting>
  <conditionalFormatting sqref="U3">
    <cfRule type="expression" dxfId="4" priority="5">
      <formula>COUNTIF($U$5:$U$12,TRUE)&gt;4</formula>
    </cfRule>
  </conditionalFormatting>
  <conditionalFormatting sqref="V3">
    <cfRule type="expression" dxfId="3" priority="4">
      <formula>COUNTIF($V$5:$V$12,TRUE)&gt;2</formula>
    </cfRule>
  </conditionalFormatting>
  <conditionalFormatting sqref="W3">
    <cfRule type="expression" dxfId="2" priority="3">
      <formula>COUNTIF($W$5:$W$12,TRUE)&gt;1</formula>
    </cfRule>
  </conditionalFormatting>
  <conditionalFormatting sqref="X3">
    <cfRule type="expression" dxfId="1" priority="2">
      <formula>COUNTIF($X$5:$X$12,TRUE)&gt;1</formula>
    </cfRule>
  </conditionalFormatting>
  <dataValidations count="1">
    <dataValidation type="list" allowBlank="1" showInputMessage="1" showErrorMessage="1" sqref="E4:E12" xr:uid="{B4AB8E6B-03F2-46B6-B1F0-EB300154553A}">
      <formula1>"Male,Female"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BD1150D7C3B428D1BE23D49534CB8" ma:contentTypeVersion="96" ma:contentTypeDescription="Create a new document." ma:contentTypeScope="" ma:versionID="b4867e0aaefa33bab0015c7f8408b404">
  <xsd:schema xmlns:xsd="http://www.w3.org/2001/XMLSchema" xmlns:xs="http://www.w3.org/2001/XMLSchema" xmlns:p="http://schemas.microsoft.com/office/2006/metadata/properties" xmlns:ns2="fd6389e4-3b76-442d-806b-bac8f71a92e7" xmlns:ns3="13ce14ba-1ee1-4b3e-b291-bdfb75f2b38f" targetNamespace="http://schemas.microsoft.com/office/2006/metadata/properties" ma:root="true" ma:fieldsID="7af7d3bb2f87be68025a0ac25076344e" ns2:_="" ns3:_="">
    <xsd:import namespace="fd6389e4-3b76-442d-806b-bac8f71a92e7"/>
    <xsd:import namespace="13ce14ba-1ee1-4b3e-b291-bdfb75f2b3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ArchiverLinkFileTyp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389e4-3b76-442d-806b-bac8f71a92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e708982-fb66-454e-8207-ca95519b4f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verLinkFileType" ma:index="26" nillable="true" ma:displayName="ArchiverLinkFileType" ma:hidden="true" ma:internalName="ArchiverLinkFileTyp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ce14ba-1ee1-4b3e-b291-bdfb75f2b38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0cbb119-9620-44ce-abe5-7f46f8d9805f}" ma:internalName="TaxCatchAll" ma:showField="CatchAllData" ma:web="13ce14ba-1ee1-4b3e-b291-bdfb75f2b3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ce14ba-1ee1-4b3e-b291-bdfb75f2b38f" xsi:nil="true"/>
    <lcf76f155ced4ddcb4097134ff3c332f xmlns="fd6389e4-3b76-442d-806b-bac8f71a92e7">
      <Terms xmlns="http://schemas.microsoft.com/office/infopath/2007/PartnerControls"/>
    </lcf76f155ced4ddcb4097134ff3c332f>
    <ArchiverLinkFileType xmlns="fd6389e4-3b76-442d-806b-bac8f71a92e7" xsi:nil="true"/>
  </documentManagement>
</p:properties>
</file>

<file path=customXml/itemProps1.xml><?xml version="1.0" encoding="utf-8"?>
<ds:datastoreItem xmlns:ds="http://schemas.openxmlformats.org/officeDocument/2006/customXml" ds:itemID="{9CDA2A7E-6781-40C2-9E34-B4375275E7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6389e4-3b76-442d-806b-bac8f71a92e7"/>
    <ds:schemaRef ds:uri="13ce14ba-1ee1-4b3e-b291-bdfb75f2b3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781457-A99D-4390-9D5D-1529C65BEC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B1864D-33F2-48B6-A134-E4C170B95BBC}">
  <ds:schemaRefs>
    <ds:schemaRef ds:uri="http://schemas.microsoft.com/office/2006/metadata/properties"/>
    <ds:schemaRef ds:uri="http://schemas.microsoft.com/office/infopath/2007/PartnerControls"/>
    <ds:schemaRef ds:uri="bbc393f3-8abe-4efd-b3b3-ade74f7f99cc"/>
    <ds:schemaRef ds:uri="c167d53a-2b66-45a9-ad9a-dbe908b61c04"/>
    <ds:schemaRef ds:uri="13ce14ba-1ee1-4b3e-b291-bdfb75f2b38f"/>
    <ds:schemaRef ds:uri="fd6389e4-3b76-442d-806b-bac8f71a92e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U12</vt:lpstr>
      <vt:lpstr>U13</vt:lpstr>
      <vt:lpstr>U14</vt:lpstr>
      <vt:lpstr>U15</vt:lpstr>
      <vt:lpstr>U17</vt:lpstr>
      <vt:lpstr>U19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Victoria Cuthbert</dc:creator>
  <cp:keywords/>
  <dc:description/>
  <cp:lastModifiedBy>Victoria Cuthbert</cp:lastModifiedBy>
  <cp:revision/>
  <dcterms:created xsi:type="dcterms:W3CDTF">2025-10-08T23:58:20Z</dcterms:created>
  <dcterms:modified xsi:type="dcterms:W3CDTF">2026-09-23T03:49:47Z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0x010100C47BD1150D7C3B428D1BE23D49534CB8</vt:lpwstr>
  </property>
  <property fmtid="{D5CDD505-2E9C-101B-9397-08002B2CF9AE}" pid="3" name="MSIP_Label_bf916b32-7494-4511-a8e2-920244f22578_Enabled">
    <vt:lpwstr>true</vt:lpwstr>
  </property>
  <property fmtid="{D5CDD505-2E9C-101B-9397-08002B2CF9AE}" pid="4" name="MSIP_Label_bf916b32-7494-4511-a8e2-920244f22578_SetDate">
    <vt:lpwstr>2025-10-08T23:58:26Z</vt:lpwstr>
  </property>
  <property fmtid="{D5CDD505-2E9C-101B-9397-08002B2CF9AE}" pid="5" name="MSIP_Label_bf916b32-7494-4511-a8e2-920244f22578_Method">
    <vt:lpwstr>Standard</vt:lpwstr>
  </property>
  <property fmtid="{D5CDD505-2E9C-101B-9397-08002B2CF9AE}" pid="6" name="MSIP_Label_bf916b32-7494-4511-a8e2-920244f22578_Name">
    <vt:lpwstr>defa4170-0d19-0005-0004-bc88714345d2</vt:lpwstr>
  </property>
  <property fmtid="{D5CDD505-2E9C-101B-9397-08002B2CF9AE}" pid="7" name="MSIP_Label_bf916b32-7494-4511-a8e2-920244f22578_SiteId">
    <vt:lpwstr>c693b472-93af-44c9-8f2e-60f2b08c16f9</vt:lpwstr>
  </property>
  <property fmtid="{D5CDD505-2E9C-101B-9397-08002B2CF9AE}" pid="8" name="MSIP_Label_bf916b32-7494-4511-a8e2-920244f22578_ActionId">
    <vt:lpwstr>72560172-26fd-4fde-b453-55a05340d394</vt:lpwstr>
  </property>
  <property fmtid="{D5CDD505-2E9C-101B-9397-08002B2CF9AE}" pid="9" name="MSIP_Label_bf916b32-7494-4511-a8e2-920244f22578_ContentBits">
    <vt:lpwstr>0</vt:lpwstr>
  </property>
  <property fmtid="{D5CDD505-2E9C-101B-9397-08002B2CF9AE}" pid="10" name="MSIP_Label_bf916b32-7494-4511-a8e2-920244f22578_Tag">
    <vt:lpwstr>10, 3, 0, 2</vt:lpwstr>
  </property>
  <property fmtid="{D5CDD505-2E9C-101B-9397-08002B2CF9AE}" pid="11" name="MediaServiceImageTags">
    <vt:lpwstr/>
  </property>
</Properties>
</file>